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265" tabRatio="699" activeTab="3"/>
  </bookViews>
  <sheets>
    <sheet name="1、公证员" sheetId="10" r:id="rId1"/>
    <sheet name="2、公证机构" sheetId="1" r:id="rId2"/>
    <sheet name="3、公益法律服务和质量" sheetId="14" r:id="rId3"/>
    <sheet name="4、公证业务一" sheetId="2" r:id="rId4"/>
    <sheet name="5、公证业务二" sheetId="15" r:id="rId5"/>
    <sheet name="校对" sheetId="16" r:id="rId6"/>
  </sheets>
  <definedNames>
    <definedName name="_xlnm.Print_Area" localSheetId="0">'1、公证员'!$A$1:$AL$44</definedName>
    <definedName name="_xlnm.Print_Area" localSheetId="2">'3、公益法律服务和质量'!$A$1:$X$43</definedName>
    <definedName name="_xlnm.Print_Area" localSheetId="3">'4、公证业务一'!$A$1:$Z$45</definedName>
    <definedName name="_xlnm.Print_Area" localSheetId="4">'5、公证业务二'!$A$1:$AK$43</definedName>
  </definedNames>
  <calcPr calcId="144525"/>
</workbook>
</file>

<file path=xl/sharedStrings.xml><?xml version="1.0" encoding="utf-8"?>
<sst xmlns="http://schemas.openxmlformats.org/spreadsheetml/2006/main" count="228">
  <si>
    <t>公证员统计表（公证表1）</t>
  </si>
  <si>
    <t xml:space="preserve">统计时间：   2018年   1月  1 日 --   2018年   12月   31日                                                                                                                填表时间：  </t>
  </si>
  <si>
    <t xml:space="preserve"> 项目</t>
  </si>
  <si>
    <t>公证人员结构情况</t>
  </si>
  <si>
    <t>公证员情况</t>
  </si>
  <si>
    <t>合计</t>
  </si>
  <si>
    <t>公证员</t>
  </si>
  <si>
    <t>公证员助理</t>
  </si>
  <si>
    <t>其他工作人员</t>
  </si>
  <si>
    <t>公证员职称情况</t>
  </si>
  <si>
    <t>公证员学历情况</t>
  </si>
  <si>
    <t>女公证员</t>
  </si>
  <si>
    <t>少数民族公证员</t>
  </si>
  <si>
    <t>中共党员公证员</t>
  </si>
  <si>
    <t>民主党派公证员</t>
  </si>
  <si>
    <t>公证员受奖惩情况</t>
  </si>
  <si>
    <t>一级</t>
  </si>
  <si>
    <t>二级</t>
  </si>
  <si>
    <t>三级</t>
  </si>
  <si>
    <t>四级</t>
  </si>
  <si>
    <t>未评</t>
  </si>
  <si>
    <t>博士研究生</t>
  </si>
  <si>
    <t>硕士研究生</t>
  </si>
  <si>
    <t>本科</t>
  </si>
  <si>
    <t>大专</t>
  </si>
  <si>
    <t>大专（不含）以下</t>
  </si>
  <si>
    <t>受表彰奖励</t>
  </si>
  <si>
    <t>受行政处罚</t>
  </si>
  <si>
    <t>受行业惩戒</t>
  </si>
  <si>
    <t>法律专业</t>
  </si>
  <si>
    <t>非法律专业</t>
  </si>
  <si>
    <t>省部级</t>
  </si>
  <si>
    <t>地市级</t>
  </si>
  <si>
    <t>警告</t>
  </si>
  <si>
    <t>罚款</t>
  </si>
  <si>
    <t>停止执业</t>
  </si>
  <si>
    <t>吊销执业证</t>
  </si>
  <si>
    <t>训诫</t>
  </si>
  <si>
    <t>通报批评</t>
  </si>
  <si>
    <t>公开谴责</t>
  </si>
  <si>
    <t>中止会员权利</t>
  </si>
  <si>
    <t>取消会员资格</t>
  </si>
  <si>
    <t>单位</t>
  </si>
  <si>
    <t>人</t>
  </si>
  <si>
    <t>甲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</si>
  <si>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</si>
  <si>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</si>
  <si>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</si>
  <si>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</si>
  <si>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</si>
  <si>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</si>
  <si>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</si>
  <si>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</si>
  <si>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</si>
  <si>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</si>
  <si>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</si>
  <si>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</si>
  <si>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</si>
  <si>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</si>
  <si>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</si>
  <si>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</si>
  <si>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</si>
  <si>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</si>
  <si>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</si>
  <si>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</si>
  <si>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</si>
  <si>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</si>
  <si>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</si>
  <si>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</si>
  <si>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</si>
  <si>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</si>
  <si>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</si>
  <si>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</si>
  <si>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</si>
  <si>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</si>
  <si>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</si>
  <si>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兵团</t>
  </si>
  <si>
    <t>填报单位（盖章）：                                                                        负责人：                                                     填表人：次仁卓</t>
  </si>
  <si>
    <t>填表说明：
1、甲1=甲2+甲3+甲4；甲2=甲5+甲6+甲7+甲8+甲9；甲2=甲10+甲11+甲12+甲13+甲14+甲15+甲16+甲17+甲18；甲26≤甲27+甲28+甲29+甲30；甲31≤甲32+甲33+甲34+甲35+甲36+甲37。
2、“公证员学历情况”中的“法律专业博士研究生”（甲10）、“法律专业硕士研究生”（甲12）、“法律专业本科”（甲14）、“法律专业大专”（甲16）是指最高学历是法律专业的博士研究生、硕士研究生、本科生、大专生。
3、“公证员学历情况”中的“非法律专业博士研究生”（甲11）、“非法律专业硕士研究生”（甲13）、“非法律专业本科”（甲15）、“非法律专业大专”（甲17）是指最高学历不是法律专业的博士研究生、硕士研究生、本科生、大专生。
4、公证统计报表（表1-表5）由公证机构填写，由所在地司法行政机关汇总，并逐级上报至省级司法行政机关，由省级司法行政机关核实后报送司法部。
5、同一公证员受到两种或以上处罚、惩戒的，在“受行政处罚”和“受行业惩戒”种类项下分别填报，但在“合计”（甲26、甲31）处只计一人。</t>
  </si>
  <si>
    <t>公证机构统计表（公证表2）</t>
  </si>
  <si>
    <t xml:space="preserve">统计时间：   年   月   日 --   年   月   日                                                                               填表时间：  </t>
  </si>
  <si>
    <t>项目</t>
  </si>
  <si>
    <t>公证机构</t>
  </si>
  <si>
    <t>公证机构变动情况</t>
  </si>
  <si>
    <t>体制情况</t>
  </si>
  <si>
    <t>党建情况</t>
  </si>
  <si>
    <t>受奖惩情况</t>
  </si>
  <si>
    <t>直辖市</t>
  </si>
  <si>
    <t>地级市（州、盟）</t>
  </si>
  <si>
    <t>市辖区</t>
  </si>
  <si>
    <t>县</t>
  </si>
  <si>
    <t>县级市</t>
  </si>
  <si>
    <t>新增</t>
  </si>
  <si>
    <t>合并</t>
  </si>
  <si>
    <t>撤销</t>
  </si>
  <si>
    <t>事业体制</t>
  </si>
  <si>
    <t>合作制</t>
  </si>
  <si>
    <t>其他</t>
  </si>
  <si>
    <t>三会一课</t>
  </si>
  <si>
    <t>发展党员</t>
  </si>
  <si>
    <t>公益一类</t>
  </si>
  <si>
    <t>公益二类</t>
  </si>
  <si>
    <t>其他事业体制</t>
  </si>
  <si>
    <t>停业整顿</t>
  </si>
  <si>
    <t>家</t>
  </si>
  <si>
    <t>次</t>
  </si>
  <si>
    <t>乙</t>
  </si>
  <si>
    <t>填报单位（盖章）：                                                  负责人：                                                 填表人：</t>
  </si>
  <si>
    <t>填表说明：
1、乙1=乙2+乙3+乙4+乙5+乙6；乙1=乙10+乙11+乙12+乙13+乙14；乙20≤乙21+乙22+乙23。
2、同一公证机构受到两种或以上处罚的，在“受行政处罚”种类项下分别填报，但在“合计”（乙20）处只计一家。</t>
  </si>
  <si>
    <t>公证公益法律服务和公证质量统计表（公证表3）</t>
  </si>
  <si>
    <t xml:space="preserve">统计时间：   年   月   日 --   年   月   日                                                                                    填表时间：  </t>
  </si>
  <si>
    <t>公益法律服务</t>
  </si>
  <si>
    <t>复查、投诉、诉讼</t>
  </si>
  <si>
    <t>开展法治宣传和公证咨询</t>
  </si>
  <si>
    <t>为减灾救灾办理减免收费的公证</t>
  </si>
  <si>
    <t>为残疾人办理减免收费的公证</t>
  </si>
  <si>
    <t>为老年人办理减免收费的公证</t>
  </si>
  <si>
    <t>其中</t>
  </si>
  <si>
    <t>为未成年人办理减免收费的公证</t>
  </si>
  <si>
    <t>为政府重点工程办理减免收费的公证</t>
  </si>
  <si>
    <t>为服务三农办理减免收费的公证</t>
  </si>
  <si>
    <t>为环境保护办理减免收费的公证</t>
  </si>
  <si>
    <t>办证中成功调解</t>
  </si>
  <si>
    <t>其他公证公益服务</t>
  </si>
  <si>
    <t>当事人、利害关系人公证复查</t>
  </si>
  <si>
    <t>经复查后撤销</t>
  </si>
  <si>
    <t>主管机关投诉
当事人、利害关系人向公证协会、</t>
  </si>
  <si>
    <t>当事人、利害关系人投诉请求被支持</t>
  </si>
  <si>
    <t>告的民事诉讼
作为公证侵权责任纠纷案件被</t>
  </si>
  <si>
    <t>及的错误公证书
公证侵权责任纠纷案件败诉涉</t>
  </si>
  <si>
    <t>错证数</t>
  </si>
  <si>
    <t>民事诉讼被判决赔偿</t>
  </si>
  <si>
    <t>民事诉讼被判决赔偿的金额</t>
  </si>
  <si>
    <t>赔偿之后向公证员追偿的金额</t>
  </si>
  <si>
    <t>为老年人办理免费遗嘱公证</t>
  </si>
  <si>
    <t>被查实
投诉公证未按法定时限办理</t>
  </si>
  <si>
    <t>件</t>
  </si>
  <si>
    <t>元</t>
  </si>
  <si>
    <t>丙</t>
  </si>
  <si>
    <t>填报单位（盖章）：                                                       负责人：                                                      填表人：</t>
  </si>
  <si>
    <t>填表说明：
1、丙1=丙3+丙4+丙5+丙7+丙8+丙9+丙10+丙11+丙12；丙5≥丙6；丙20=丙14+丙19。
2、“经复查后撤销”（丙14），指依据《公证法》第三十九条的规定，公证机构撤销内容违法或者与事实不符的公证书。
3、“公证侵权责任纠纷案件败诉涉及的错误公证书”（丙19），指依据《公证法》第四十三条和《最高人民法院关于审理涉及公证活动相关民事案件的若干规定》第一条的规定，当事人以公证活动中公证机构及其公证员的过错造成损失为理由，以公证机构为被告，以侵权责任纠纷为案由请求民事赔偿，并被法院判决公证机构败诉的案件中涉及的错误公证书。
4、同一公益法律服务项目既涉及到不同人员群体（丙4-丙7）又涉及到不同事项类别（丙3、丙8-丙12）的，择一角度进行填报，不要重复填报。</t>
  </si>
  <si>
    <t>公证业务统计表（公证表4-1）</t>
  </si>
  <si>
    <r>
      <rPr>
        <sz val="10"/>
        <rFont val="宋体"/>
        <charset val="134"/>
      </rPr>
      <t xml:space="preserve">统计时间：   年   月   日 --   年   月   日                                                                 </t>
    </r>
    <r>
      <rPr>
        <sz val="10"/>
        <rFont val="宋体"/>
        <charset val="134"/>
      </rPr>
      <t xml:space="preserve">                               </t>
    </r>
    <r>
      <rPr>
        <sz val="10"/>
        <rFont val="宋体"/>
        <charset val="134"/>
      </rPr>
      <t xml:space="preserve">   填表时间：  </t>
    </r>
  </si>
  <si>
    <t>项 目</t>
  </si>
  <si>
    <t>公证收费</t>
  </si>
  <si>
    <t xml:space="preserve">办理公证（出证）总数    </t>
  </si>
  <si>
    <t>业务情况（按收费金额）</t>
  </si>
  <si>
    <t>两岸公证文书寄送查证情况</t>
  </si>
  <si>
    <t>国内公证收费</t>
  </si>
  <si>
    <t>涉外公证收费</t>
  </si>
  <si>
    <t>涉港澳公证收费</t>
  </si>
  <si>
    <t>涉台公证收费</t>
  </si>
  <si>
    <t>国内公证数</t>
  </si>
  <si>
    <t>涉外公证数</t>
  </si>
  <si>
    <t>涉港澳公证数</t>
  </si>
  <si>
    <t>涉台公证数</t>
  </si>
  <si>
    <t>免费</t>
  </si>
  <si>
    <t xml:space="preserve">500元以下  </t>
  </si>
  <si>
    <r>
      <rPr>
        <sz val="10"/>
        <rFont val="宋体"/>
        <charset val="134"/>
        <scheme val="minor"/>
      </rPr>
      <t>500元（含）至</t>
    </r>
    <r>
      <rPr>
        <sz val="10"/>
        <rFont val="宋体"/>
        <charset val="134"/>
      </rPr>
      <t>5000元</t>
    </r>
  </si>
  <si>
    <r>
      <rPr>
        <sz val="10"/>
        <rFont val="宋体"/>
        <charset val="134"/>
        <scheme val="minor"/>
      </rPr>
      <t>5000元（含）至2</t>
    </r>
    <r>
      <rPr>
        <sz val="10"/>
        <rFont val="宋体"/>
        <charset val="134"/>
      </rPr>
      <t>万元</t>
    </r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</si>
  <si>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万元（含）以上</t>
    </r>
  </si>
  <si>
    <t>向海基会寄送副本</t>
  </si>
  <si>
    <t>向海基会提出查证</t>
  </si>
  <si>
    <t>海基会寄来副本</t>
  </si>
  <si>
    <t>海基会提出查证</t>
  </si>
  <si>
    <t>规模以上公证机构</t>
  </si>
  <si>
    <t>合作制公证机构</t>
  </si>
  <si>
    <t xml:space="preserve">办理公证（出证）总数  </t>
  </si>
  <si>
    <t xml:space="preserve">下）件数
小额收费（500元以  </t>
  </si>
  <si>
    <t>小额收费件数占比</t>
  </si>
  <si>
    <t>％</t>
  </si>
  <si>
    <t>丁</t>
  </si>
  <si>
    <r>
      <rPr>
        <sz val="10"/>
        <rFont val="宋体"/>
        <charset val="134"/>
      </rPr>
      <t xml:space="preserve">填报单位（盖章）：                                                                 负责人：                                                    </t>
    </r>
    <r>
      <rPr>
        <sz val="10"/>
        <rFont val="宋体"/>
        <charset val="134"/>
      </rPr>
      <t xml:space="preserve">   填表人：</t>
    </r>
  </si>
  <si>
    <t>填表说明：
1、丁1=丁2+丁3+丁4+丁5；丁6=丁7+丁8+丁9+丁10=丁11+丁12+丁13+丁14+丁15；丁18=丁17/丁16；丁21=丁20/丁19。
2、“规模以上公证机构”（表4-1丁16-18），指本地区有10名及以上公证员的公证机构，不包含本地区合作制公证机构。
3、“合作制公证机构”（丁19-21），指本地区所有合作制公证机构。</t>
  </si>
  <si>
    <t>公证业务统计表（公证表4-2）</t>
  </si>
  <si>
    <t xml:space="preserve">统计时间：   年   月   日 --   年   月   日                                                                                                                             填表时间：  </t>
  </si>
  <si>
    <t>合同（协议）</t>
  </si>
  <si>
    <t>继承</t>
  </si>
  <si>
    <t>委托</t>
  </si>
  <si>
    <t>声明</t>
  </si>
  <si>
    <t>赠与</t>
  </si>
  <si>
    <t>遗嘱</t>
  </si>
  <si>
    <t>现场监督</t>
  </si>
  <si>
    <t>婚姻状况、亲属关系、收养关系</t>
  </si>
  <si>
    <t>出生、生存、死亡</t>
  </si>
  <si>
    <t>身份、经历、学历、学位、职务、职称</t>
  </si>
  <si>
    <t>有无违法犯罪记录</t>
  </si>
  <si>
    <t>公司章程</t>
  </si>
  <si>
    <t>保全证据</t>
  </si>
  <si>
    <t>证书、执照</t>
  </si>
  <si>
    <t>签名、印鉴</t>
  </si>
  <si>
    <t>文本相符</t>
  </si>
  <si>
    <t>赋予强制执行效力</t>
  </si>
  <si>
    <t>执行证书</t>
  </si>
  <si>
    <t>抵押登记</t>
  </si>
  <si>
    <t>提存</t>
  </si>
  <si>
    <t>保管</t>
  </si>
  <si>
    <t>司法辅助事务</t>
  </si>
  <si>
    <t>新型公证业务</t>
  </si>
  <si>
    <t>小额继承</t>
  </si>
  <si>
    <t>参与调解</t>
  </si>
  <si>
    <t>参与取证</t>
  </si>
  <si>
    <t>参与送达</t>
  </si>
  <si>
    <t>参与保全</t>
  </si>
  <si>
    <t>参与执行</t>
  </si>
  <si>
    <t>金融领域</t>
  </si>
  <si>
    <t>知识产权保护</t>
  </si>
  <si>
    <t>产权保护</t>
  </si>
  <si>
    <t>三农领域</t>
  </si>
  <si>
    <t>涉外</t>
  </si>
  <si>
    <t>戊</t>
  </si>
  <si>
    <r>
      <rPr>
        <sz val="10"/>
        <rFont val="宋体"/>
        <charset val="134"/>
      </rPr>
      <t xml:space="preserve">填报单位（盖章）：                                                                                          负责人：           </t>
    </r>
    <r>
      <rPr>
        <sz val="10"/>
        <rFont val="宋体"/>
        <charset val="134"/>
      </rPr>
      <t xml:space="preserve">                                                    </t>
    </r>
    <r>
      <rPr>
        <sz val="10"/>
        <rFont val="宋体"/>
        <charset val="134"/>
      </rPr>
      <t xml:space="preserve">      填表人：</t>
    </r>
  </si>
  <si>
    <r>
      <rPr>
        <sz val="10"/>
        <rFont val="宋体"/>
        <charset val="134"/>
      </rPr>
      <t>填表说明：
1、</t>
    </r>
    <r>
      <rPr>
        <sz val="10"/>
        <rFont val="宋体"/>
        <charset val="134"/>
      </rPr>
      <t>戊1=戊2+戊3+戊5+戊6+戊7+戊8+戊9+戊10+戊11+戊12+戊13+戊14+戊15+戊16+戊17+戊18+戊19+戊20+戊21+戊22+戊23+戊24；戊1=丁6；戊25=戊26+戊27+戊28+戊29+戊30；戊31=戊32+戊33+戊34+戊35+戊36；戊3&gt;戊4。
2、“司法辅助事务”（表4-2戊25-30）、“新型公证业务”（表4-2戊31-36）作为单独专门口径进行统计，与本表第2-24项的传统公证业务分类可能存在交叉的情形。凡属于司法辅助事务、新型公证业务的，既要在第2-24项中统计，也要在第25-36项中统计。
3、“新型公证业务”中的“金融领域”“知识产权保护”“产权保护”“三农领域”“涉外”（表4-2戊32-36）包含的公证法律服务内容，以《司法部关于进一步拓展创新公证业务领域 更好地服务经济社会发展的意见》（司发通〔2017〕72号）的分类为标准。</t>
    </r>
  </si>
  <si>
    <t>填表说明：
1、表格中黄色区域根据公式自动生成数据，不需要填写。
2、报送数据前请检查以下“结果”各栏是否均为“正确”，如显示“错误”，请重新核对公式。
3、请使用本表格（含校对页）报送数据，请勿使用其他版本表格或自行设计表格填报。</t>
  </si>
  <si>
    <t>公式</t>
  </si>
  <si>
    <t>甲2=甲5+甲6+甲7+甲8+甲9</t>
  </si>
  <si>
    <t>甲2=甲10+甲11+甲12+甲13+甲14+甲15+甲16+甲17+甲18</t>
  </si>
  <si>
    <t>甲26≤甲27+甲28+甲29+甲30</t>
  </si>
  <si>
    <t>甲31≤甲32+甲33+甲34+甲35+甲36+甲37</t>
  </si>
  <si>
    <t>结果</t>
  </si>
  <si>
    <t>乙1=乙2+乙3+乙4+乙5+乙6</t>
  </si>
  <si>
    <t>乙1=乙10+乙11+乙12+乙13+乙14</t>
  </si>
  <si>
    <t>乙20≤乙21+乙22+乙23</t>
  </si>
  <si>
    <t>丙5≥丙6</t>
  </si>
  <si>
    <t>丁6=丁7+丁8+丁9+丁10</t>
  </si>
  <si>
    <t>丁6=丁11+丁12+丁13+丁14+丁15</t>
  </si>
  <si>
    <t>戊1=丁6</t>
  </si>
  <si>
    <t>戊3&gt;戊4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</si>
</sst>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00000"/>
  </numFmts>
  <fonts count="33"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28" borderId="19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23" borderId="17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31" fillId="34" borderId="20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</cellStyleXfs>
  <cellXfs count="135">
    <xf numFmtId="0" fontId="0" fillId="0" borderId="0" xfId="0"/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" fillId="0" borderId="0" xfId="49" applyFont="1" applyProtection="1">
      <protection locked="0"/>
    </xf>
    <xf numFmtId="0" fontId="1" fillId="0" borderId="0" xfId="49" applyFont="1" applyBorder="1" applyProtection="1">
      <protection locked="0"/>
    </xf>
    <xf numFmtId="0" fontId="0" fillId="0" borderId="0" xfId="49" applyFont="1" applyProtection="1">
      <protection locked="0"/>
    </xf>
    <xf numFmtId="0" fontId="2" fillId="0" borderId="0" xfId="49" applyFont="1" applyAlignment="1" applyProtection="1">
      <alignment horizontal="center" vertical="center"/>
    </xf>
    <xf numFmtId="0" fontId="3" fillId="0" borderId="0" xfId="49" applyFont="1" applyBorder="1" applyAlignment="1" applyProtection="1">
      <alignment horizontal="left" vertical="center"/>
      <protection locked="0"/>
    </xf>
    <xf numFmtId="0" fontId="4" fillId="0" borderId="2" xfId="49" applyFont="1" applyBorder="1" applyAlignment="1" applyProtection="1">
      <alignment horizontal="center" vertical="center" textRotation="255"/>
    </xf>
    <xf numFmtId="0" fontId="5" fillId="0" borderId="2" xfId="49" applyFont="1" applyBorder="1" applyAlignment="1" applyProtection="1">
      <alignment horizontal="center" vertical="center" textRotation="255"/>
    </xf>
    <xf numFmtId="0" fontId="1" fillId="0" borderId="2" xfId="49" applyFont="1" applyBorder="1" applyAlignment="1" applyProtection="1">
      <alignment horizontal="center" vertical="center" textRotation="255"/>
    </xf>
    <xf numFmtId="0" fontId="1" fillId="0" borderId="3" xfId="49" applyFont="1" applyBorder="1" applyAlignment="1" applyProtection="1">
      <alignment horizontal="center" vertical="center" textRotation="255"/>
    </xf>
    <xf numFmtId="0" fontId="1" fillId="0" borderId="4" xfId="49" applyFont="1" applyFill="1" applyBorder="1" applyAlignment="1" applyProtection="1">
      <alignment horizontal="center" vertical="center"/>
    </xf>
    <xf numFmtId="0" fontId="1" fillId="0" borderId="4" xfId="49" applyFont="1" applyBorder="1" applyAlignment="1" applyProtection="1">
      <alignment horizontal="center" vertical="center" textRotation="255" wrapText="1"/>
    </xf>
    <xf numFmtId="0" fontId="1" fillId="0" borderId="2" xfId="49" applyFont="1" applyBorder="1" applyAlignment="1" applyProtection="1">
      <alignment horizontal="center" vertical="center" textRotation="255" wrapText="1"/>
    </xf>
    <xf numFmtId="0" fontId="1" fillId="0" borderId="5" xfId="49" applyFont="1" applyFill="1" applyBorder="1" applyAlignment="1" applyProtection="1">
      <alignment horizontal="center" vertical="center" textRotation="255" wrapText="1"/>
    </xf>
    <xf numFmtId="0" fontId="1" fillId="0" borderId="6" xfId="49" applyFont="1" applyFill="1" applyBorder="1" applyAlignment="1" applyProtection="1">
      <alignment horizontal="center" vertical="center" textRotation="255" wrapText="1"/>
    </xf>
    <xf numFmtId="0" fontId="6" fillId="0" borderId="2" xfId="49" applyFont="1" applyBorder="1" applyAlignment="1" applyProtection="1">
      <alignment horizontal="center"/>
    </xf>
    <xf numFmtId="0" fontId="6" fillId="0" borderId="2" xfId="49" applyFont="1" applyBorder="1" applyAlignment="1" applyProtection="1">
      <alignment horizontal="center" vertical="center"/>
    </xf>
    <xf numFmtId="0" fontId="7" fillId="0" borderId="2" xfId="49" applyFont="1" applyBorder="1" applyAlignment="1" applyProtection="1">
      <alignment horizontal="center"/>
      <protection locked="0"/>
    </xf>
    <xf numFmtId="0" fontId="8" fillId="0" borderId="2" xfId="49" applyFont="1" applyBorder="1" applyAlignment="1" applyProtection="1">
      <alignment horizontal="right" vertical="center"/>
      <protection locked="0"/>
    </xf>
    <xf numFmtId="0" fontId="6" fillId="0" borderId="2" xfId="49" applyFont="1" applyBorder="1" applyAlignment="1" applyProtection="1">
      <alignment horizontal="center"/>
      <protection locked="0"/>
    </xf>
    <xf numFmtId="0" fontId="8" fillId="3" borderId="2" xfId="49" applyFont="1" applyFill="1" applyBorder="1" applyAlignment="1" applyProtection="1">
      <alignment horizontal="center" vertical="center"/>
    </xf>
    <xf numFmtId="0" fontId="8" fillId="0" borderId="2" xfId="49" applyFont="1" applyBorder="1" applyAlignment="1" applyProtection="1">
      <alignment horizontal="center" vertical="center"/>
      <protection locked="0"/>
    </xf>
    <xf numFmtId="0" fontId="1" fillId="0" borderId="7" xfId="49" applyFont="1" applyBorder="1" applyAlignment="1" applyProtection="1">
      <alignment horizontal="left" vertical="center"/>
      <protection locked="0"/>
    </xf>
    <xf numFmtId="0" fontId="1" fillId="0" borderId="0" xfId="49" applyFont="1" applyAlignment="1" applyProtection="1">
      <alignment horizontal="left" vertical="center" wrapText="1"/>
    </xf>
    <xf numFmtId="0" fontId="9" fillId="0" borderId="0" xfId="49" applyFont="1" applyBorder="1" applyAlignment="1" applyProtection="1">
      <alignment horizontal="center"/>
      <protection locked="0"/>
    </xf>
    <xf numFmtId="0" fontId="9" fillId="0" borderId="0" xfId="49" applyFont="1" applyBorder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1" fillId="0" borderId="5" xfId="49" applyFont="1" applyBorder="1" applyAlignment="1" applyProtection="1">
      <alignment horizontal="center" vertical="center" textRotation="255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horizontal="center" vertical="center"/>
    </xf>
    <xf numFmtId="0" fontId="1" fillId="0" borderId="9" xfId="49" applyFont="1" applyBorder="1" applyAlignment="1" applyProtection="1">
      <alignment horizontal="center" vertical="center" textRotation="255"/>
    </xf>
    <xf numFmtId="0" fontId="1" fillId="0" borderId="10" xfId="49" applyFont="1" applyFill="1" applyBorder="1" applyAlignment="1" applyProtection="1">
      <alignment horizontal="center" vertical="center" textRotation="255"/>
    </xf>
    <xf numFmtId="0" fontId="1" fillId="0" borderId="10" xfId="49" applyFont="1" applyFill="1" applyBorder="1" applyAlignment="1" applyProtection="1">
      <alignment horizontal="center" vertical="center" textRotation="255" wrapText="1"/>
    </xf>
    <xf numFmtId="0" fontId="1" fillId="0" borderId="6" xfId="49" applyFont="1" applyBorder="1" applyAlignment="1" applyProtection="1">
      <alignment horizontal="center" vertical="center" textRotation="255"/>
    </xf>
    <xf numFmtId="0" fontId="1" fillId="0" borderId="11" xfId="49" applyFont="1" applyFill="1" applyBorder="1" applyAlignment="1" applyProtection="1">
      <alignment horizontal="center" vertical="center" textRotation="255"/>
    </xf>
    <xf numFmtId="0" fontId="1" fillId="0" borderId="12" xfId="49" applyFont="1" applyFill="1" applyBorder="1" applyAlignment="1" applyProtection="1">
      <alignment horizontal="center" vertical="center" textRotation="255" wrapText="1"/>
    </xf>
    <xf numFmtId="0" fontId="0" fillId="0" borderId="7" xfId="0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/>
      <protection locked="0"/>
    </xf>
    <xf numFmtId="43" fontId="9" fillId="0" borderId="0" xfId="8" applyFont="1" applyProtection="1">
      <protection locked="0"/>
    </xf>
    <xf numFmtId="43" fontId="9" fillId="0" borderId="0" xfId="8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43" fontId="1" fillId="0" borderId="2" xfId="8" applyFont="1" applyBorder="1" applyAlignment="1" applyProtection="1">
      <alignment horizontal="center" vertical="center" textRotation="255" wrapText="1"/>
    </xf>
    <xf numFmtId="43" fontId="1" fillId="0" borderId="3" xfId="8" applyFont="1" applyBorder="1" applyAlignment="1" applyProtection="1">
      <alignment horizontal="center" vertical="center" textRotation="255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43" fontId="1" fillId="0" borderId="8" xfId="8" applyFont="1" applyBorder="1" applyAlignment="1" applyProtection="1">
      <alignment horizontal="center" vertical="center" textRotation="255" wrapText="1"/>
    </xf>
    <xf numFmtId="43" fontId="1" fillId="0" borderId="6" xfId="8" applyFont="1" applyBorder="1" applyAlignment="1" applyProtection="1">
      <alignment horizontal="center" vertical="center" textRotation="255" wrapText="1"/>
    </xf>
    <xf numFmtId="43" fontId="1" fillId="0" borderId="6" xfId="8" applyFont="1" applyFill="1" applyBorder="1" applyAlignment="1" applyProtection="1">
      <alignment horizontal="center" vertical="center" textRotation="255" wrapText="1"/>
    </xf>
    <xf numFmtId="43" fontId="1" fillId="0" borderId="2" xfId="8" applyFont="1" applyFill="1" applyBorder="1" applyAlignment="1" applyProtection="1">
      <alignment horizontal="center" vertical="center" textRotation="255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  <protection locked="0"/>
    </xf>
    <xf numFmtId="177" fontId="8" fillId="0" borderId="2" xfId="8" applyNumberFormat="1" applyFont="1" applyBorder="1" applyAlignment="1" applyProtection="1">
      <alignment horizontal="right" vertical="center"/>
      <protection locked="0"/>
    </xf>
    <xf numFmtId="0" fontId="8" fillId="0" borderId="2" xfId="8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49" fontId="8" fillId="3" borderId="2" xfId="8" applyNumberFormat="1" applyFont="1" applyFill="1" applyBorder="1" applyAlignment="1" applyProtection="1">
      <alignment horizontal="center" vertical="center"/>
    </xf>
    <xf numFmtId="49" fontId="8" fillId="0" borderId="2" xfId="8" applyNumberFormat="1" applyFont="1" applyBorder="1" applyAlignment="1" applyProtection="1">
      <alignment horizontal="center" vertical="center"/>
      <protection locked="0"/>
    </xf>
    <xf numFmtId="176" fontId="8" fillId="0" borderId="2" xfId="8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/>
      <protection locked="0"/>
    </xf>
    <xf numFmtId="43" fontId="0" fillId="0" borderId="0" xfId="8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textRotation="255" wrapText="1"/>
    </xf>
    <xf numFmtId="0" fontId="1" fillId="0" borderId="2" xfId="0" applyFont="1" applyBorder="1" applyAlignment="1" applyProtection="1">
      <alignment horizontal="center" vertical="center" textRotation="255"/>
    </xf>
    <xf numFmtId="0" fontId="10" fillId="0" borderId="2" xfId="0" applyFont="1" applyBorder="1" applyAlignment="1" applyProtection="1">
      <alignment vertical="center" textRotation="255" wrapText="1"/>
    </xf>
    <xf numFmtId="0" fontId="10" fillId="0" borderId="3" xfId="0" applyFont="1" applyBorder="1" applyAlignment="1" applyProtection="1">
      <alignment vertical="center" textRotation="255" wrapText="1"/>
    </xf>
    <xf numFmtId="0" fontId="0" fillId="0" borderId="2" xfId="0" applyFont="1" applyBorder="1" applyAlignment="1" applyProtection="1">
      <alignment vertical="center"/>
    </xf>
    <xf numFmtId="0" fontId="0" fillId="0" borderId="0" xfId="0" applyAlignment="1" applyProtection="1"/>
    <xf numFmtId="0" fontId="0" fillId="0" borderId="1" xfId="0" applyBorder="1" applyAlignment="1" applyProtection="1">
      <protection locked="0"/>
    </xf>
    <xf numFmtId="0" fontId="0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textRotation="255"/>
    </xf>
    <xf numFmtId="0" fontId="1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textRotation="255"/>
    </xf>
    <xf numFmtId="0" fontId="10" fillId="0" borderId="2" xfId="0" applyFont="1" applyBorder="1" applyAlignment="1" applyProtection="1">
      <alignment horizontal="center" vertical="center" textRotation="255" wrapText="1"/>
    </xf>
    <xf numFmtId="0" fontId="3" fillId="0" borderId="6" xfId="0" applyFont="1" applyBorder="1" applyAlignment="1" applyProtection="1">
      <alignment horizontal="center" vertical="center" textRotation="255"/>
    </xf>
    <xf numFmtId="0" fontId="11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0" fontId="8" fillId="3" borderId="2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/>
    <xf numFmtId="0" fontId="0" fillId="0" borderId="0" xfId="0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2" xfId="0" applyFont="1" applyBorder="1" applyAlignment="1" applyProtection="1">
      <alignment horizontal="center" vertical="center" textRotation="255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textRotation="255" wrapText="1"/>
    </xf>
    <xf numFmtId="0" fontId="1" fillId="0" borderId="4" xfId="0" applyFont="1" applyBorder="1" applyAlignment="1" applyProtection="1">
      <alignment horizontal="center" vertical="center" textRotation="255" wrapText="1"/>
    </xf>
    <xf numFmtId="0" fontId="1" fillId="0" borderId="6" xfId="0" applyFont="1" applyBorder="1" applyAlignment="1" applyProtection="1">
      <alignment horizontal="center" vertical="center" textRotation="255" wrapText="1"/>
    </xf>
    <xf numFmtId="0" fontId="0" fillId="0" borderId="2" xfId="0" applyBorder="1" applyProtection="1"/>
    <xf numFmtId="0" fontId="6" fillId="0" borderId="2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textRotation="255" wrapText="1"/>
    </xf>
    <xf numFmtId="0" fontId="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2" xfId="0" applyFont="1" applyBorder="1" applyProtection="1"/>
    <xf numFmtId="0" fontId="1" fillId="0" borderId="2" xfId="0" applyFont="1" applyBorder="1" applyAlignment="1" applyProtection="1">
      <alignment horizontal="center" vertical="center" wrapText="1"/>
    </xf>
    <xf numFmtId="178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protection locked="0"/>
    </xf>
    <xf numFmtId="0" fontId="8" fillId="0" borderId="2" xfId="0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 applyProtection="1">
      <alignment horizontal="center" vertical="center" textRotation="255" wrapText="1"/>
    </xf>
    <xf numFmtId="0" fontId="1" fillId="0" borderId="2" xfId="0" applyFont="1" applyBorder="1" applyAlignment="1" applyProtection="1">
      <alignment wrapText="1"/>
      <protection locked="0"/>
    </xf>
    <xf numFmtId="0" fontId="8" fillId="0" borderId="2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1" fillId="0" borderId="2" xfId="0" applyFont="1" applyBorder="1" applyProtection="1"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45"/>
  <sheetViews>
    <sheetView view="pageBreakPreview" zoomScaleNormal="110" zoomScaleSheetLayoutView="100" workbookViewId="0">
      <selection activeCell="A43" sqref="A43:AL43"/>
    </sheetView>
  </sheetViews>
  <sheetFormatPr defaultColWidth="8.7" defaultRowHeight="14.25"/>
  <cols>
    <col min="1" max="1" width="7.5" style="104" customWidth="1"/>
    <col min="2" max="4" width="4.1" style="104" customWidth="1"/>
    <col min="5" max="5" width="5.9" style="104" customWidth="1"/>
    <col min="6" max="10" width="4.1" style="104" customWidth="1"/>
    <col min="11" max="11" width="4.1" style="125" customWidth="1"/>
    <col min="12" max="12" width="4.7" style="104" customWidth="1"/>
    <col min="13" max="13" width="4.1" style="104" customWidth="1"/>
    <col min="14" max="14" width="5" style="104" customWidth="1"/>
    <col min="15" max="16" width="4.1" style="104" customWidth="1"/>
    <col min="17" max="23" width="4.1" style="125" customWidth="1"/>
    <col min="24" max="38" width="4.1" style="104" customWidth="1"/>
    <col min="39" max="62" width="9" style="104" customWidth="1"/>
    <col min="63" max="16384" width="8.7" style="104"/>
  </cols>
  <sheetData>
    <row r="1" ht="25.5" customHeight="1" spans="1:38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ht="15" customHeight="1" spans="1:38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ht="15" customHeight="1" spans="1:38">
      <c r="A3" s="106" t="s">
        <v>2</v>
      </c>
      <c r="B3" s="107" t="s">
        <v>3</v>
      </c>
      <c r="C3" s="107"/>
      <c r="D3" s="107"/>
      <c r="E3" s="107"/>
      <c r="F3" s="107" t="s">
        <v>4</v>
      </c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</row>
    <row r="4" s="124" customFormat="1" ht="15" customHeight="1" spans="1:38">
      <c r="A4" s="106"/>
      <c r="B4" s="79" t="s">
        <v>5</v>
      </c>
      <c r="C4" s="79" t="s">
        <v>6</v>
      </c>
      <c r="D4" s="79" t="s">
        <v>7</v>
      </c>
      <c r="E4" s="79" t="s">
        <v>8</v>
      </c>
      <c r="F4" s="107" t="s">
        <v>9</v>
      </c>
      <c r="G4" s="107"/>
      <c r="H4" s="107"/>
      <c r="I4" s="107"/>
      <c r="J4" s="107"/>
      <c r="K4" s="107" t="s">
        <v>10</v>
      </c>
      <c r="L4" s="107"/>
      <c r="M4" s="107"/>
      <c r="N4" s="107"/>
      <c r="O4" s="107"/>
      <c r="P4" s="107"/>
      <c r="Q4" s="107"/>
      <c r="R4" s="107"/>
      <c r="S4" s="107"/>
      <c r="T4" s="79" t="s">
        <v>11</v>
      </c>
      <c r="U4" s="79" t="s">
        <v>12</v>
      </c>
      <c r="V4" s="79" t="s">
        <v>13</v>
      </c>
      <c r="W4" s="79" t="s">
        <v>14</v>
      </c>
      <c r="X4" s="123" t="s">
        <v>15</v>
      </c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</row>
    <row r="5" ht="30" customHeight="1" spans="1:38">
      <c r="A5" s="106"/>
      <c r="B5" s="79"/>
      <c r="C5" s="79"/>
      <c r="D5" s="79"/>
      <c r="E5" s="79"/>
      <c r="F5" s="79" t="s">
        <v>16</v>
      </c>
      <c r="G5" s="79" t="s">
        <v>17</v>
      </c>
      <c r="H5" s="79" t="s">
        <v>18</v>
      </c>
      <c r="I5" s="79" t="s">
        <v>19</v>
      </c>
      <c r="J5" s="79" t="s">
        <v>20</v>
      </c>
      <c r="K5" s="123" t="s">
        <v>21</v>
      </c>
      <c r="L5" s="123"/>
      <c r="M5" s="123" t="s">
        <v>22</v>
      </c>
      <c r="N5" s="123"/>
      <c r="O5" s="123" t="s">
        <v>23</v>
      </c>
      <c r="P5" s="123"/>
      <c r="Q5" s="123" t="s">
        <v>24</v>
      </c>
      <c r="R5" s="123"/>
      <c r="S5" s="130" t="s">
        <v>25</v>
      </c>
      <c r="T5" s="79"/>
      <c r="U5" s="79"/>
      <c r="V5" s="79"/>
      <c r="W5" s="79"/>
      <c r="X5" s="123" t="s">
        <v>26</v>
      </c>
      <c r="Y5" s="123"/>
      <c r="Z5" s="123"/>
      <c r="AA5" s="123" t="s">
        <v>27</v>
      </c>
      <c r="AB5" s="123"/>
      <c r="AC5" s="123"/>
      <c r="AD5" s="123"/>
      <c r="AE5" s="123"/>
      <c r="AF5" s="123" t="s">
        <v>28</v>
      </c>
      <c r="AG5" s="123"/>
      <c r="AH5" s="123"/>
      <c r="AI5" s="123"/>
      <c r="AJ5" s="123"/>
      <c r="AK5" s="123"/>
      <c r="AL5" s="123"/>
    </row>
    <row r="6" s="120" customFormat="1" ht="200.1" customHeight="1" spans="1:38">
      <c r="A6" s="106"/>
      <c r="B6" s="79"/>
      <c r="C6" s="79"/>
      <c r="D6" s="79"/>
      <c r="E6" s="79"/>
      <c r="F6" s="79"/>
      <c r="G6" s="79"/>
      <c r="H6" s="79"/>
      <c r="I6" s="79"/>
      <c r="J6" s="79"/>
      <c r="K6" s="79" t="s">
        <v>29</v>
      </c>
      <c r="L6" s="79" t="s">
        <v>30</v>
      </c>
      <c r="M6" s="79" t="s">
        <v>29</v>
      </c>
      <c r="N6" s="79" t="s">
        <v>30</v>
      </c>
      <c r="O6" s="79" t="s">
        <v>29</v>
      </c>
      <c r="P6" s="79" t="s">
        <v>30</v>
      </c>
      <c r="Q6" s="79" t="s">
        <v>29</v>
      </c>
      <c r="R6" s="79" t="s">
        <v>30</v>
      </c>
      <c r="S6" s="130"/>
      <c r="T6" s="79"/>
      <c r="U6" s="79"/>
      <c r="V6" s="79"/>
      <c r="W6" s="79"/>
      <c r="X6" s="79" t="s">
        <v>5</v>
      </c>
      <c r="Y6" s="79" t="s">
        <v>31</v>
      </c>
      <c r="Z6" s="79" t="s">
        <v>32</v>
      </c>
      <c r="AA6" s="79" t="s">
        <v>5</v>
      </c>
      <c r="AB6" s="79" t="s">
        <v>33</v>
      </c>
      <c r="AC6" s="79" t="s">
        <v>34</v>
      </c>
      <c r="AD6" s="79" t="s">
        <v>35</v>
      </c>
      <c r="AE6" s="79" t="s">
        <v>36</v>
      </c>
      <c r="AF6" s="79" t="s">
        <v>5</v>
      </c>
      <c r="AG6" s="79" t="s">
        <v>37</v>
      </c>
      <c r="AH6" s="79" t="s">
        <v>33</v>
      </c>
      <c r="AI6" s="79" t="s">
        <v>38</v>
      </c>
      <c r="AJ6" s="79" t="s">
        <v>39</v>
      </c>
      <c r="AK6" s="79" t="s">
        <v>40</v>
      </c>
      <c r="AL6" s="79" t="s">
        <v>41</v>
      </c>
    </row>
    <row r="7" s="120" customFormat="1" ht="15" customHeight="1" spans="1:38">
      <c r="A7" s="62" t="s">
        <v>42</v>
      </c>
      <c r="B7" s="62" t="s">
        <v>43</v>
      </c>
      <c r="C7" s="62" t="s">
        <v>43</v>
      </c>
      <c r="D7" s="62" t="s">
        <v>43</v>
      </c>
      <c r="E7" s="62" t="s">
        <v>43</v>
      </c>
      <c r="F7" s="62" t="s">
        <v>43</v>
      </c>
      <c r="G7" s="62" t="s">
        <v>43</v>
      </c>
      <c r="H7" s="62" t="s">
        <v>43</v>
      </c>
      <c r="I7" s="62" t="s">
        <v>43</v>
      </c>
      <c r="J7" s="62" t="s">
        <v>43</v>
      </c>
      <c r="K7" s="62" t="s">
        <v>43</v>
      </c>
      <c r="L7" s="62" t="s">
        <v>43</v>
      </c>
      <c r="M7" s="62" t="s">
        <v>43</v>
      </c>
      <c r="N7" s="62" t="s">
        <v>43</v>
      </c>
      <c r="O7" s="62" t="s">
        <v>43</v>
      </c>
      <c r="P7" s="62" t="s">
        <v>43</v>
      </c>
      <c r="Q7" s="62" t="s">
        <v>43</v>
      </c>
      <c r="R7" s="62" t="s">
        <v>43</v>
      </c>
      <c r="S7" s="62" t="s">
        <v>43</v>
      </c>
      <c r="T7" s="62" t="s">
        <v>43</v>
      </c>
      <c r="U7" s="62" t="s">
        <v>43</v>
      </c>
      <c r="V7" s="62" t="s">
        <v>43</v>
      </c>
      <c r="W7" s="62" t="s">
        <v>43</v>
      </c>
      <c r="X7" s="62" t="s">
        <v>43</v>
      </c>
      <c r="Y7" s="62" t="s">
        <v>43</v>
      </c>
      <c r="Z7" s="62" t="s">
        <v>43</v>
      </c>
      <c r="AA7" s="62" t="s">
        <v>43</v>
      </c>
      <c r="AB7" s="62" t="s">
        <v>43</v>
      </c>
      <c r="AC7" s="62" t="s">
        <v>43</v>
      </c>
      <c r="AD7" s="62" t="s">
        <v>43</v>
      </c>
      <c r="AE7" s="62" t="s">
        <v>43</v>
      </c>
      <c r="AF7" s="62" t="s">
        <v>43</v>
      </c>
      <c r="AG7" s="62" t="s">
        <v>43</v>
      </c>
      <c r="AH7" s="62" t="s">
        <v>43</v>
      </c>
      <c r="AI7" s="62" t="s">
        <v>43</v>
      </c>
      <c r="AJ7" s="62" t="s">
        <v>43</v>
      </c>
      <c r="AK7" s="62" t="s">
        <v>43</v>
      </c>
      <c r="AL7" s="62" t="s">
        <v>43</v>
      </c>
    </row>
    <row r="8" s="120" customFormat="1" ht="15" customHeight="1" spans="1:38">
      <c r="A8" s="113" t="s">
        <v>44</v>
      </c>
      <c r="B8" s="62">
        <v>1</v>
      </c>
      <c r="C8" s="62">
        <v>2</v>
      </c>
      <c r="D8" s="62">
        <v>3</v>
      </c>
      <c r="E8" s="62">
        <v>4</v>
      </c>
      <c r="F8" s="62">
        <v>5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  <c r="Q8" s="62">
        <v>16</v>
      </c>
      <c r="R8" s="62">
        <v>17</v>
      </c>
      <c r="S8" s="62">
        <v>18</v>
      </c>
      <c r="T8" s="62">
        <v>19</v>
      </c>
      <c r="U8" s="62">
        <v>20</v>
      </c>
      <c r="V8" s="62">
        <v>21</v>
      </c>
      <c r="W8" s="62">
        <v>22</v>
      </c>
      <c r="X8" s="62">
        <v>23</v>
      </c>
      <c r="Y8" s="62">
        <v>24</v>
      </c>
      <c r="Z8" s="62">
        <v>25</v>
      </c>
      <c r="AA8" s="62">
        <v>26</v>
      </c>
      <c r="AB8" s="62">
        <v>27</v>
      </c>
      <c r="AC8" s="62">
        <v>28</v>
      </c>
      <c r="AD8" s="62">
        <v>29</v>
      </c>
      <c r="AE8" s="62">
        <v>30</v>
      </c>
      <c r="AF8" s="62">
        <v>31</v>
      </c>
      <c r="AG8" s="62">
        <v>32</v>
      </c>
      <c r="AH8" s="62">
        <v>33</v>
      </c>
      <c r="AI8" s="62">
        <v>34</v>
      </c>
      <c r="AJ8" s="62">
        <v>35</v>
      </c>
      <c r="AK8" s="62">
        <v>36</v>
      </c>
      <c r="AL8" s="62">
        <v>37</v>
      </c>
    </row>
    <row r="9" s="120" customFormat="1" ht="15" hidden="1" customHeight="1" spans="1:38">
      <c r="A9" s="114" t="s">
        <v>5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131"/>
      <c r="AG9" s="134"/>
      <c r="AH9" s="134"/>
      <c r="AI9" s="134"/>
      <c r="AJ9" s="134"/>
      <c r="AK9" s="134"/>
      <c r="AL9" s="134"/>
    </row>
    <row r="10" s="121" customFormat="1" ht="15" hidden="1" customHeight="1" spans="1:38">
      <c r="A10" s="67" t="s">
        <v>45</v>
      </c>
      <c r="B10" s="68"/>
      <c r="C10" s="68"/>
      <c r="D10" s="68"/>
      <c r="E10" s="68"/>
      <c r="F10" s="68"/>
      <c r="G10" s="68"/>
      <c r="H10" s="68"/>
      <c r="I10" s="68"/>
      <c r="J10" s="68"/>
      <c r="K10" s="129"/>
      <c r="L10" s="68"/>
      <c r="M10" s="68"/>
      <c r="N10" s="68"/>
      <c r="O10" s="68"/>
      <c r="P10" s="68"/>
      <c r="Q10" s="129"/>
      <c r="R10" s="129"/>
      <c r="S10" s="129"/>
      <c r="T10" s="129"/>
      <c r="U10" s="129"/>
      <c r="V10" s="129"/>
      <c r="W10" s="129"/>
      <c r="X10" s="68"/>
      <c r="Y10" s="68"/>
      <c r="Z10" s="68"/>
      <c r="AA10" s="68"/>
      <c r="AB10" s="68"/>
      <c r="AC10" s="68"/>
      <c r="AD10" s="68"/>
      <c r="AE10" s="68"/>
      <c r="AF10" s="132"/>
      <c r="AG10" s="132"/>
      <c r="AH10" s="132"/>
      <c r="AI10" s="132"/>
      <c r="AJ10" s="132"/>
      <c r="AK10" s="132"/>
      <c r="AL10" s="132"/>
    </row>
    <row r="11" s="121" customFormat="1" ht="15" hidden="1" customHeight="1" spans="1:38">
      <c r="A11" s="67" t="s">
        <v>46</v>
      </c>
      <c r="B11" s="68"/>
      <c r="C11" s="68"/>
      <c r="D11" s="68"/>
      <c r="E11" s="68"/>
      <c r="F11" s="68"/>
      <c r="G11" s="68"/>
      <c r="H11" s="68"/>
      <c r="I11" s="68"/>
      <c r="J11" s="68"/>
      <c r="K11" s="129"/>
      <c r="L11" s="68"/>
      <c r="M11" s="68"/>
      <c r="N11" s="68"/>
      <c r="O11" s="68"/>
      <c r="P11" s="68"/>
      <c r="Q11" s="129"/>
      <c r="R11" s="129"/>
      <c r="S11" s="129"/>
      <c r="T11" s="129"/>
      <c r="U11" s="129"/>
      <c r="V11" s="129"/>
      <c r="W11" s="129"/>
      <c r="X11" s="68"/>
      <c r="Y11" s="68"/>
      <c r="Z11" s="68"/>
      <c r="AA11" s="68"/>
      <c r="AB11" s="68"/>
      <c r="AC11" s="68"/>
      <c r="AD11" s="68"/>
      <c r="AE11" s="68"/>
      <c r="AF11" s="132"/>
      <c r="AG11" s="132"/>
      <c r="AH11" s="132"/>
      <c r="AI11" s="132"/>
      <c r="AJ11" s="132"/>
      <c r="AK11" s="132"/>
      <c r="AL11" s="132"/>
    </row>
    <row r="12" s="121" customFormat="1" ht="15" hidden="1" customHeight="1" spans="1:38">
      <c r="A12" s="67" t="s">
        <v>47</v>
      </c>
      <c r="B12" s="68"/>
      <c r="C12" s="68"/>
      <c r="D12" s="68"/>
      <c r="E12" s="68"/>
      <c r="F12" s="68"/>
      <c r="G12" s="68"/>
      <c r="H12" s="68"/>
      <c r="I12" s="68"/>
      <c r="J12" s="68"/>
      <c r="K12" s="129"/>
      <c r="L12" s="68"/>
      <c r="M12" s="68"/>
      <c r="N12" s="68"/>
      <c r="O12" s="68"/>
      <c r="P12" s="68"/>
      <c r="Q12" s="129"/>
      <c r="R12" s="129"/>
      <c r="S12" s="129"/>
      <c r="T12" s="129"/>
      <c r="U12" s="129"/>
      <c r="V12" s="129"/>
      <c r="W12" s="129"/>
      <c r="X12" s="68"/>
      <c r="Y12" s="68"/>
      <c r="Z12" s="68"/>
      <c r="AA12" s="68"/>
      <c r="AB12" s="68"/>
      <c r="AC12" s="68"/>
      <c r="AD12" s="68"/>
      <c r="AE12" s="68"/>
      <c r="AF12" s="132"/>
      <c r="AG12" s="132"/>
      <c r="AH12" s="132"/>
      <c r="AI12" s="132"/>
      <c r="AJ12" s="132"/>
      <c r="AK12" s="132"/>
      <c r="AL12" s="132"/>
    </row>
    <row r="13" s="121" customFormat="1" ht="15" hidden="1" customHeight="1" spans="1:38">
      <c r="A13" s="67" t="s">
        <v>48</v>
      </c>
      <c r="B13" s="68"/>
      <c r="C13" s="68"/>
      <c r="D13" s="68"/>
      <c r="E13" s="68"/>
      <c r="F13" s="68"/>
      <c r="G13" s="68"/>
      <c r="H13" s="68"/>
      <c r="I13" s="68"/>
      <c r="J13" s="68"/>
      <c r="K13" s="129"/>
      <c r="L13" s="68"/>
      <c r="M13" s="68"/>
      <c r="N13" s="68"/>
      <c r="O13" s="68"/>
      <c r="P13" s="68"/>
      <c r="Q13" s="129"/>
      <c r="R13" s="129"/>
      <c r="S13" s="129"/>
      <c r="T13" s="129"/>
      <c r="U13" s="129"/>
      <c r="V13" s="129"/>
      <c r="W13" s="129"/>
      <c r="X13" s="68"/>
      <c r="Y13" s="68"/>
      <c r="Z13" s="68"/>
      <c r="AA13" s="68"/>
      <c r="AB13" s="68"/>
      <c r="AC13" s="68"/>
      <c r="AD13" s="68"/>
      <c r="AE13" s="68"/>
      <c r="AF13" s="132"/>
      <c r="AG13" s="132"/>
      <c r="AH13" s="132"/>
      <c r="AI13" s="132"/>
      <c r="AJ13" s="132"/>
      <c r="AK13" s="132"/>
      <c r="AL13" s="132"/>
    </row>
    <row r="14" s="121" customFormat="1" ht="15" hidden="1" customHeight="1" spans="1:38">
      <c r="A14" s="67" t="s">
        <v>49</v>
      </c>
      <c r="B14" s="68"/>
      <c r="C14" s="68"/>
      <c r="D14" s="68"/>
      <c r="E14" s="68"/>
      <c r="F14" s="68"/>
      <c r="G14" s="68"/>
      <c r="H14" s="68"/>
      <c r="I14" s="68"/>
      <c r="J14" s="68"/>
      <c r="K14" s="129"/>
      <c r="L14" s="68"/>
      <c r="M14" s="68"/>
      <c r="N14" s="68"/>
      <c r="O14" s="68"/>
      <c r="P14" s="68"/>
      <c r="Q14" s="129"/>
      <c r="R14" s="129"/>
      <c r="S14" s="129"/>
      <c r="T14" s="129"/>
      <c r="U14" s="129"/>
      <c r="V14" s="129"/>
      <c r="W14" s="129"/>
      <c r="X14" s="68"/>
      <c r="Y14" s="68"/>
      <c r="Z14" s="68"/>
      <c r="AA14" s="68"/>
      <c r="AB14" s="68"/>
      <c r="AC14" s="68"/>
      <c r="AD14" s="68"/>
      <c r="AE14" s="68"/>
      <c r="AF14" s="132"/>
      <c r="AG14" s="132"/>
      <c r="AH14" s="132"/>
      <c r="AI14" s="132"/>
      <c r="AJ14" s="132"/>
      <c r="AK14" s="132"/>
      <c r="AL14" s="132"/>
    </row>
    <row r="15" s="121" customFormat="1" ht="15" hidden="1" customHeight="1" spans="1:38">
      <c r="A15" s="67" t="s">
        <v>50</v>
      </c>
      <c r="B15" s="68"/>
      <c r="C15" s="68"/>
      <c r="D15" s="68"/>
      <c r="E15" s="68"/>
      <c r="F15" s="68"/>
      <c r="G15" s="68"/>
      <c r="H15" s="68"/>
      <c r="I15" s="68"/>
      <c r="J15" s="68"/>
      <c r="K15" s="129"/>
      <c r="L15" s="68"/>
      <c r="M15" s="68"/>
      <c r="N15" s="68"/>
      <c r="O15" s="68"/>
      <c r="P15" s="68"/>
      <c r="Q15" s="129"/>
      <c r="R15" s="129"/>
      <c r="S15" s="129"/>
      <c r="T15" s="129"/>
      <c r="U15" s="129"/>
      <c r="V15" s="129"/>
      <c r="W15" s="129"/>
      <c r="X15" s="68"/>
      <c r="Y15" s="68"/>
      <c r="Z15" s="68"/>
      <c r="AA15" s="68"/>
      <c r="AB15" s="68"/>
      <c r="AC15" s="68"/>
      <c r="AD15" s="68"/>
      <c r="AE15" s="68"/>
      <c r="AF15" s="132"/>
      <c r="AG15" s="132"/>
      <c r="AH15" s="132"/>
      <c r="AI15" s="132"/>
      <c r="AJ15" s="132"/>
      <c r="AK15" s="132"/>
      <c r="AL15" s="132"/>
    </row>
    <row r="16" s="121" customFormat="1" ht="15" hidden="1" customHeight="1" spans="1:38">
      <c r="A16" s="67" t="s">
        <v>51</v>
      </c>
      <c r="B16" s="68"/>
      <c r="C16" s="68"/>
      <c r="D16" s="68"/>
      <c r="E16" s="68"/>
      <c r="F16" s="68"/>
      <c r="G16" s="68"/>
      <c r="H16" s="68"/>
      <c r="I16" s="68"/>
      <c r="J16" s="68"/>
      <c r="K16" s="129"/>
      <c r="L16" s="68"/>
      <c r="M16" s="68"/>
      <c r="N16" s="68"/>
      <c r="O16" s="68"/>
      <c r="P16" s="68"/>
      <c r="Q16" s="129"/>
      <c r="R16" s="129"/>
      <c r="S16" s="129"/>
      <c r="T16" s="129"/>
      <c r="U16" s="129"/>
      <c r="V16" s="129"/>
      <c r="W16" s="129"/>
      <c r="X16" s="68"/>
      <c r="Y16" s="68"/>
      <c r="Z16" s="68"/>
      <c r="AA16" s="68"/>
      <c r="AB16" s="68"/>
      <c r="AC16" s="68"/>
      <c r="AD16" s="68"/>
      <c r="AE16" s="68"/>
      <c r="AF16" s="132"/>
      <c r="AG16" s="132"/>
      <c r="AH16" s="132"/>
      <c r="AI16" s="132"/>
      <c r="AJ16" s="132"/>
      <c r="AK16" s="132"/>
      <c r="AL16" s="132"/>
    </row>
    <row r="17" ht="15" hidden="1" customHeight="1" spans="1:38">
      <c r="A17" s="67" t="s">
        <v>52</v>
      </c>
      <c r="B17" s="68"/>
      <c r="C17" s="68"/>
      <c r="D17" s="68"/>
      <c r="E17" s="68"/>
      <c r="F17" s="68"/>
      <c r="G17" s="68"/>
      <c r="H17" s="68"/>
      <c r="I17" s="68"/>
      <c r="J17" s="68"/>
      <c r="K17" s="129"/>
      <c r="L17" s="68"/>
      <c r="M17" s="68"/>
      <c r="N17" s="68"/>
      <c r="O17" s="68"/>
      <c r="P17" s="68"/>
      <c r="Q17" s="129"/>
      <c r="R17" s="129"/>
      <c r="S17" s="129"/>
      <c r="T17" s="129"/>
      <c r="U17" s="129"/>
      <c r="V17" s="129"/>
      <c r="W17" s="129"/>
      <c r="X17" s="68"/>
      <c r="Y17" s="68"/>
      <c r="Z17" s="68"/>
      <c r="AA17" s="68"/>
      <c r="AB17" s="68"/>
      <c r="AC17" s="68"/>
      <c r="AD17" s="68"/>
      <c r="AE17" s="68"/>
      <c r="AF17" s="133"/>
      <c r="AG17" s="133"/>
      <c r="AH17" s="133"/>
      <c r="AI17" s="133"/>
      <c r="AJ17" s="133"/>
      <c r="AK17" s="133"/>
      <c r="AL17" s="133"/>
    </row>
    <row r="18" ht="15" hidden="1" customHeight="1" spans="1:38">
      <c r="A18" s="67" t="s">
        <v>53</v>
      </c>
      <c r="B18" s="68"/>
      <c r="C18" s="68"/>
      <c r="D18" s="68"/>
      <c r="E18" s="68"/>
      <c r="F18" s="68"/>
      <c r="G18" s="68"/>
      <c r="H18" s="68"/>
      <c r="I18" s="68"/>
      <c r="J18" s="68"/>
      <c r="K18" s="129"/>
      <c r="L18" s="68"/>
      <c r="M18" s="68"/>
      <c r="N18" s="68"/>
      <c r="O18" s="68"/>
      <c r="P18" s="68"/>
      <c r="Q18" s="129"/>
      <c r="R18" s="129"/>
      <c r="S18" s="129"/>
      <c r="T18" s="129"/>
      <c r="U18" s="129"/>
      <c r="V18" s="129"/>
      <c r="W18" s="129"/>
      <c r="X18" s="68"/>
      <c r="Y18" s="68"/>
      <c r="Z18" s="68"/>
      <c r="AA18" s="68"/>
      <c r="AB18" s="68"/>
      <c r="AC18" s="68"/>
      <c r="AD18" s="68"/>
      <c r="AE18" s="68"/>
      <c r="AF18" s="133"/>
      <c r="AG18" s="133"/>
      <c r="AH18" s="133"/>
      <c r="AI18" s="133"/>
      <c r="AJ18" s="133"/>
      <c r="AK18" s="133"/>
      <c r="AL18" s="133"/>
    </row>
    <row r="19" ht="15" hidden="1" customHeight="1" spans="1:38">
      <c r="A19" s="67" t="s">
        <v>54</v>
      </c>
      <c r="B19" s="68"/>
      <c r="C19" s="68"/>
      <c r="D19" s="68"/>
      <c r="E19" s="68"/>
      <c r="F19" s="68"/>
      <c r="G19" s="68"/>
      <c r="H19" s="68"/>
      <c r="I19" s="68"/>
      <c r="J19" s="68"/>
      <c r="K19" s="129"/>
      <c r="L19" s="68"/>
      <c r="M19" s="68"/>
      <c r="N19" s="68"/>
      <c r="O19" s="68"/>
      <c r="P19" s="68"/>
      <c r="Q19" s="129"/>
      <c r="R19" s="129"/>
      <c r="S19" s="129"/>
      <c r="T19" s="129"/>
      <c r="U19" s="129"/>
      <c r="V19" s="129"/>
      <c r="W19" s="129"/>
      <c r="X19" s="68"/>
      <c r="Y19" s="68"/>
      <c r="Z19" s="68"/>
      <c r="AA19" s="68"/>
      <c r="AB19" s="68"/>
      <c r="AC19" s="68"/>
      <c r="AD19" s="68"/>
      <c r="AE19" s="68"/>
      <c r="AF19" s="133"/>
      <c r="AG19" s="133"/>
      <c r="AH19" s="133"/>
      <c r="AI19" s="133"/>
      <c r="AJ19" s="133"/>
      <c r="AK19" s="133"/>
      <c r="AL19" s="133"/>
    </row>
    <row r="20" ht="15" hidden="1" customHeight="1" spans="1:38">
      <c r="A20" s="67" t="s">
        <v>55</v>
      </c>
      <c r="B20" s="68"/>
      <c r="C20" s="68"/>
      <c r="D20" s="68"/>
      <c r="E20" s="68"/>
      <c r="F20" s="68"/>
      <c r="G20" s="68"/>
      <c r="H20" s="68"/>
      <c r="I20" s="68"/>
      <c r="J20" s="68"/>
      <c r="K20" s="129"/>
      <c r="L20" s="68"/>
      <c r="M20" s="68"/>
      <c r="N20" s="68"/>
      <c r="O20" s="68"/>
      <c r="P20" s="68"/>
      <c r="Q20" s="129"/>
      <c r="R20" s="129"/>
      <c r="S20" s="129"/>
      <c r="T20" s="129"/>
      <c r="U20" s="129"/>
      <c r="V20" s="129"/>
      <c r="W20" s="129"/>
      <c r="X20" s="68"/>
      <c r="Y20" s="68"/>
      <c r="Z20" s="68"/>
      <c r="AA20" s="68"/>
      <c r="AB20" s="68"/>
      <c r="AC20" s="68"/>
      <c r="AD20" s="68"/>
      <c r="AE20" s="68"/>
      <c r="AF20" s="133"/>
      <c r="AG20" s="133"/>
      <c r="AH20" s="133"/>
      <c r="AI20" s="133"/>
      <c r="AJ20" s="133"/>
      <c r="AK20" s="133"/>
      <c r="AL20" s="133"/>
    </row>
    <row r="21" ht="15" hidden="1" customHeight="1" spans="1:38">
      <c r="A21" s="67" t="s">
        <v>56</v>
      </c>
      <c r="B21" s="68"/>
      <c r="C21" s="68"/>
      <c r="D21" s="68"/>
      <c r="E21" s="68"/>
      <c r="F21" s="68"/>
      <c r="G21" s="68"/>
      <c r="H21" s="68"/>
      <c r="I21" s="68"/>
      <c r="J21" s="68"/>
      <c r="K21" s="129"/>
      <c r="L21" s="68"/>
      <c r="M21" s="68"/>
      <c r="N21" s="68"/>
      <c r="O21" s="68"/>
      <c r="P21" s="68"/>
      <c r="Q21" s="129"/>
      <c r="R21" s="129"/>
      <c r="S21" s="129"/>
      <c r="T21" s="129"/>
      <c r="U21" s="129"/>
      <c r="V21" s="129"/>
      <c r="W21" s="129"/>
      <c r="X21" s="68"/>
      <c r="Y21" s="68"/>
      <c r="Z21" s="68"/>
      <c r="AA21" s="68"/>
      <c r="AB21" s="68"/>
      <c r="AC21" s="68"/>
      <c r="AD21" s="68"/>
      <c r="AE21" s="68"/>
      <c r="AF21" s="133"/>
      <c r="AG21" s="133"/>
      <c r="AH21" s="133"/>
      <c r="AI21" s="133"/>
      <c r="AJ21" s="133"/>
      <c r="AK21" s="133"/>
      <c r="AL21" s="133"/>
    </row>
    <row r="22" ht="15" hidden="1" customHeight="1" spans="1:38">
      <c r="A22" s="67" t="s">
        <v>57</v>
      </c>
      <c r="B22" s="68"/>
      <c r="C22" s="68"/>
      <c r="D22" s="68"/>
      <c r="E22" s="68"/>
      <c r="F22" s="68"/>
      <c r="G22" s="68"/>
      <c r="H22" s="68"/>
      <c r="I22" s="68"/>
      <c r="J22" s="68"/>
      <c r="K22" s="129"/>
      <c r="L22" s="68"/>
      <c r="M22" s="68"/>
      <c r="N22" s="68"/>
      <c r="O22" s="68"/>
      <c r="P22" s="68"/>
      <c r="Q22" s="129"/>
      <c r="R22" s="129"/>
      <c r="S22" s="129"/>
      <c r="T22" s="129"/>
      <c r="U22" s="129"/>
      <c r="V22" s="129"/>
      <c r="W22" s="129"/>
      <c r="X22" s="68"/>
      <c r="Y22" s="68"/>
      <c r="Z22" s="68"/>
      <c r="AA22" s="68"/>
      <c r="AB22" s="68"/>
      <c r="AC22" s="68"/>
      <c r="AD22" s="68"/>
      <c r="AE22" s="68"/>
      <c r="AF22" s="133"/>
      <c r="AG22" s="133"/>
      <c r="AH22" s="133"/>
      <c r="AI22" s="133"/>
      <c r="AJ22" s="133"/>
      <c r="AK22" s="133"/>
      <c r="AL22" s="133"/>
    </row>
    <row r="23" ht="15" hidden="1" customHeight="1" spans="1:38">
      <c r="A23" s="67" t="s">
        <v>58</v>
      </c>
      <c r="B23" s="68"/>
      <c r="C23" s="68"/>
      <c r="D23" s="68"/>
      <c r="E23" s="68"/>
      <c r="F23" s="68"/>
      <c r="G23" s="68"/>
      <c r="H23" s="68"/>
      <c r="I23" s="68"/>
      <c r="J23" s="68"/>
      <c r="K23" s="129"/>
      <c r="L23" s="68"/>
      <c r="M23" s="68"/>
      <c r="N23" s="68"/>
      <c r="O23" s="68"/>
      <c r="P23" s="68"/>
      <c r="Q23" s="129"/>
      <c r="R23" s="129"/>
      <c r="S23" s="129"/>
      <c r="T23" s="129"/>
      <c r="U23" s="129"/>
      <c r="V23" s="129"/>
      <c r="W23" s="129"/>
      <c r="X23" s="68"/>
      <c r="Y23" s="68"/>
      <c r="Z23" s="68"/>
      <c r="AA23" s="68"/>
      <c r="AB23" s="68"/>
      <c r="AC23" s="68"/>
      <c r="AD23" s="68"/>
      <c r="AE23" s="68"/>
      <c r="AF23" s="133"/>
      <c r="AG23" s="133"/>
      <c r="AH23" s="133"/>
      <c r="AI23" s="133"/>
      <c r="AJ23" s="133"/>
      <c r="AK23" s="133"/>
      <c r="AL23" s="133"/>
    </row>
    <row r="24" ht="15" hidden="1" customHeight="1" spans="1:38">
      <c r="A24" s="67" t="s">
        <v>59</v>
      </c>
      <c r="B24" s="68"/>
      <c r="C24" s="68"/>
      <c r="D24" s="68"/>
      <c r="E24" s="68"/>
      <c r="F24" s="68"/>
      <c r="G24" s="68"/>
      <c r="H24" s="68"/>
      <c r="I24" s="68"/>
      <c r="J24" s="68"/>
      <c r="K24" s="129"/>
      <c r="L24" s="68"/>
      <c r="M24" s="68"/>
      <c r="N24" s="68"/>
      <c r="O24" s="68"/>
      <c r="P24" s="68"/>
      <c r="Q24" s="129"/>
      <c r="R24" s="129"/>
      <c r="S24" s="129"/>
      <c r="T24" s="129"/>
      <c r="U24" s="129"/>
      <c r="V24" s="129"/>
      <c r="W24" s="129"/>
      <c r="X24" s="68"/>
      <c r="Y24" s="68"/>
      <c r="Z24" s="68"/>
      <c r="AA24" s="68"/>
      <c r="AB24" s="68"/>
      <c r="AC24" s="68"/>
      <c r="AD24" s="68"/>
      <c r="AE24" s="68"/>
      <c r="AF24" s="133"/>
      <c r="AG24" s="133"/>
      <c r="AH24" s="133"/>
      <c r="AI24" s="133"/>
      <c r="AJ24" s="133"/>
      <c r="AK24" s="133"/>
      <c r="AL24" s="133"/>
    </row>
    <row r="25" ht="15" hidden="1" customHeight="1" spans="1:38">
      <c r="A25" s="67" t="s">
        <v>60</v>
      </c>
      <c r="B25" s="68"/>
      <c r="C25" s="68"/>
      <c r="D25" s="68"/>
      <c r="E25" s="68"/>
      <c r="F25" s="68"/>
      <c r="G25" s="68"/>
      <c r="H25" s="68"/>
      <c r="I25" s="68"/>
      <c r="J25" s="68"/>
      <c r="K25" s="129"/>
      <c r="L25" s="68"/>
      <c r="M25" s="68"/>
      <c r="N25" s="68"/>
      <c r="O25" s="68"/>
      <c r="P25" s="68"/>
      <c r="Q25" s="129"/>
      <c r="R25" s="129"/>
      <c r="S25" s="129"/>
      <c r="T25" s="129"/>
      <c r="U25" s="129"/>
      <c r="V25" s="129"/>
      <c r="W25" s="129"/>
      <c r="X25" s="68"/>
      <c r="Y25" s="68"/>
      <c r="Z25" s="68"/>
      <c r="AA25" s="68"/>
      <c r="AB25" s="68"/>
      <c r="AC25" s="68"/>
      <c r="AD25" s="68"/>
      <c r="AE25" s="68"/>
      <c r="AF25" s="133"/>
      <c r="AG25" s="133"/>
      <c r="AH25" s="133"/>
      <c r="AI25" s="133"/>
      <c r="AJ25" s="133"/>
      <c r="AK25" s="133"/>
      <c r="AL25" s="133"/>
    </row>
    <row r="26" ht="15" hidden="1" customHeight="1" spans="1:38">
      <c r="A26" s="67" t="s">
        <v>61</v>
      </c>
      <c r="B26" s="68"/>
      <c r="C26" s="68"/>
      <c r="D26" s="68"/>
      <c r="E26" s="68"/>
      <c r="F26" s="68"/>
      <c r="G26" s="68"/>
      <c r="H26" s="68"/>
      <c r="I26" s="68"/>
      <c r="J26" s="68"/>
      <c r="K26" s="129"/>
      <c r="L26" s="68"/>
      <c r="M26" s="68"/>
      <c r="N26" s="68"/>
      <c r="O26" s="68"/>
      <c r="P26" s="68"/>
      <c r="Q26" s="129"/>
      <c r="R26" s="129"/>
      <c r="S26" s="129"/>
      <c r="T26" s="129"/>
      <c r="U26" s="129"/>
      <c r="V26" s="129"/>
      <c r="W26" s="129"/>
      <c r="X26" s="68"/>
      <c r="Y26" s="68"/>
      <c r="Z26" s="68"/>
      <c r="AA26" s="68"/>
      <c r="AB26" s="68"/>
      <c r="AC26" s="68"/>
      <c r="AD26" s="68"/>
      <c r="AE26" s="68"/>
      <c r="AF26" s="133"/>
      <c r="AG26" s="133"/>
      <c r="AH26" s="133"/>
      <c r="AI26" s="133"/>
      <c r="AJ26" s="133"/>
      <c r="AK26" s="133"/>
      <c r="AL26" s="133"/>
    </row>
    <row r="27" ht="15" hidden="1" customHeight="1" spans="1:38">
      <c r="A27" s="67" t="s">
        <v>62</v>
      </c>
      <c r="B27" s="68"/>
      <c r="C27" s="68"/>
      <c r="D27" s="68"/>
      <c r="E27" s="68"/>
      <c r="F27" s="68"/>
      <c r="G27" s="68"/>
      <c r="H27" s="68"/>
      <c r="I27" s="68"/>
      <c r="J27" s="68"/>
      <c r="K27" s="129"/>
      <c r="L27" s="68"/>
      <c r="M27" s="68"/>
      <c r="N27" s="68"/>
      <c r="O27" s="68"/>
      <c r="P27" s="68"/>
      <c r="Q27" s="129"/>
      <c r="R27" s="129"/>
      <c r="S27" s="129"/>
      <c r="T27" s="129"/>
      <c r="U27" s="129"/>
      <c r="V27" s="129"/>
      <c r="W27" s="129"/>
      <c r="X27" s="68"/>
      <c r="Y27" s="68"/>
      <c r="Z27" s="68"/>
      <c r="AA27" s="68"/>
      <c r="AB27" s="68"/>
      <c r="AC27" s="68"/>
      <c r="AD27" s="68"/>
      <c r="AE27" s="68"/>
      <c r="AF27" s="133"/>
      <c r="AG27" s="133"/>
      <c r="AH27" s="133"/>
      <c r="AI27" s="133"/>
      <c r="AJ27" s="133"/>
      <c r="AK27" s="133"/>
      <c r="AL27" s="133"/>
    </row>
    <row r="28" ht="15" hidden="1" customHeight="1" spans="1:38">
      <c r="A28" s="67" t="s">
        <v>63</v>
      </c>
      <c r="B28" s="68"/>
      <c r="C28" s="68"/>
      <c r="D28" s="68"/>
      <c r="E28" s="68"/>
      <c r="F28" s="68"/>
      <c r="G28" s="68"/>
      <c r="H28" s="68"/>
      <c r="I28" s="68"/>
      <c r="J28" s="68"/>
      <c r="K28" s="129"/>
      <c r="L28" s="68"/>
      <c r="M28" s="68"/>
      <c r="N28" s="68"/>
      <c r="O28" s="68"/>
      <c r="P28" s="68"/>
      <c r="Q28" s="129"/>
      <c r="R28" s="129"/>
      <c r="S28" s="129"/>
      <c r="T28" s="129"/>
      <c r="U28" s="129"/>
      <c r="V28" s="129"/>
      <c r="W28" s="129"/>
      <c r="X28" s="68"/>
      <c r="Y28" s="68"/>
      <c r="Z28" s="68"/>
      <c r="AA28" s="68"/>
      <c r="AB28" s="68"/>
      <c r="AC28" s="68"/>
      <c r="AD28" s="68"/>
      <c r="AE28" s="68"/>
      <c r="AF28" s="133"/>
      <c r="AG28" s="133"/>
      <c r="AH28" s="133"/>
      <c r="AI28" s="133"/>
      <c r="AJ28" s="133"/>
      <c r="AK28" s="133"/>
      <c r="AL28" s="133"/>
    </row>
    <row r="29" ht="15" hidden="1" customHeight="1" spans="1:38">
      <c r="A29" s="67" t="s">
        <v>64</v>
      </c>
      <c r="B29" s="68"/>
      <c r="C29" s="68"/>
      <c r="D29" s="68"/>
      <c r="E29" s="68"/>
      <c r="F29" s="68"/>
      <c r="G29" s="68"/>
      <c r="H29" s="68"/>
      <c r="I29" s="68"/>
      <c r="J29" s="68"/>
      <c r="K29" s="129"/>
      <c r="L29" s="68"/>
      <c r="M29" s="68"/>
      <c r="N29" s="68"/>
      <c r="O29" s="68"/>
      <c r="P29" s="68"/>
      <c r="Q29" s="129"/>
      <c r="R29" s="129"/>
      <c r="S29" s="129"/>
      <c r="T29" s="129"/>
      <c r="U29" s="129"/>
      <c r="V29" s="129"/>
      <c r="W29" s="129"/>
      <c r="X29" s="68"/>
      <c r="Y29" s="68"/>
      <c r="Z29" s="68"/>
      <c r="AA29" s="68"/>
      <c r="AB29" s="68"/>
      <c r="AC29" s="68"/>
      <c r="AD29" s="68"/>
      <c r="AE29" s="68"/>
      <c r="AF29" s="133"/>
      <c r="AG29" s="133"/>
      <c r="AH29" s="133"/>
      <c r="AI29" s="133"/>
      <c r="AJ29" s="133"/>
      <c r="AK29" s="133"/>
      <c r="AL29" s="133"/>
    </row>
    <row r="30" ht="15" hidden="1" customHeight="1" spans="1:38">
      <c r="A30" s="67" t="s">
        <v>65</v>
      </c>
      <c r="B30" s="68"/>
      <c r="C30" s="68"/>
      <c r="D30" s="68"/>
      <c r="E30" s="68"/>
      <c r="F30" s="68"/>
      <c r="G30" s="68"/>
      <c r="H30" s="68"/>
      <c r="I30" s="68"/>
      <c r="J30" s="68"/>
      <c r="K30" s="129"/>
      <c r="L30" s="68"/>
      <c r="M30" s="68"/>
      <c r="N30" s="68"/>
      <c r="O30" s="68"/>
      <c r="P30" s="68"/>
      <c r="Q30" s="129"/>
      <c r="R30" s="129"/>
      <c r="S30" s="129"/>
      <c r="T30" s="129"/>
      <c r="U30" s="129"/>
      <c r="V30" s="129"/>
      <c r="W30" s="129"/>
      <c r="X30" s="68"/>
      <c r="Y30" s="68"/>
      <c r="Z30" s="68"/>
      <c r="AA30" s="68"/>
      <c r="AB30" s="68"/>
      <c r="AC30" s="68"/>
      <c r="AD30" s="68"/>
      <c r="AE30" s="68"/>
      <c r="AF30" s="133"/>
      <c r="AG30" s="133"/>
      <c r="AH30" s="133"/>
      <c r="AI30" s="133"/>
      <c r="AJ30" s="133"/>
      <c r="AK30" s="133"/>
      <c r="AL30" s="133"/>
    </row>
    <row r="31" ht="15" hidden="1" customHeight="1" spans="1:38">
      <c r="A31" s="67" t="s">
        <v>66</v>
      </c>
      <c r="B31" s="68"/>
      <c r="C31" s="68"/>
      <c r="D31" s="68"/>
      <c r="E31" s="68"/>
      <c r="F31" s="68"/>
      <c r="G31" s="68"/>
      <c r="H31" s="68"/>
      <c r="I31" s="68"/>
      <c r="J31" s="68"/>
      <c r="K31" s="129"/>
      <c r="L31" s="68"/>
      <c r="M31" s="68"/>
      <c r="N31" s="68"/>
      <c r="O31" s="68"/>
      <c r="P31" s="68"/>
      <c r="Q31" s="129"/>
      <c r="R31" s="129"/>
      <c r="S31" s="129"/>
      <c r="T31" s="129"/>
      <c r="U31" s="129"/>
      <c r="V31" s="129"/>
      <c r="W31" s="129"/>
      <c r="X31" s="68"/>
      <c r="Y31" s="68"/>
      <c r="Z31" s="68"/>
      <c r="AA31" s="68"/>
      <c r="AB31" s="68"/>
      <c r="AC31" s="68"/>
      <c r="AD31" s="68"/>
      <c r="AE31" s="68"/>
      <c r="AF31" s="133"/>
      <c r="AG31" s="133"/>
      <c r="AH31" s="133"/>
      <c r="AI31" s="133"/>
      <c r="AJ31" s="133"/>
      <c r="AK31" s="133"/>
      <c r="AL31" s="133"/>
    </row>
    <row r="32" ht="15" hidden="1" customHeight="1" spans="1:38">
      <c r="A32" s="67" t="s">
        <v>67</v>
      </c>
      <c r="B32" s="68"/>
      <c r="C32" s="68"/>
      <c r="D32" s="68"/>
      <c r="E32" s="68"/>
      <c r="F32" s="68"/>
      <c r="G32" s="68"/>
      <c r="H32" s="68"/>
      <c r="I32" s="68"/>
      <c r="J32" s="68"/>
      <c r="K32" s="129"/>
      <c r="L32" s="68"/>
      <c r="M32" s="68"/>
      <c r="N32" s="68"/>
      <c r="O32" s="68"/>
      <c r="P32" s="68"/>
      <c r="Q32" s="129"/>
      <c r="R32" s="129"/>
      <c r="S32" s="129"/>
      <c r="T32" s="129"/>
      <c r="U32" s="129"/>
      <c r="V32" s="129"/>
      <c r="W32" s="129"/>
      <c r="X32" s="68"/>
      <c r="Y32" s="68"/>
      <c r="Z32" s="68"/>
      <c r="AA32" s="68"/>
      <c r="AB32" s="68"/>
      <c r="AC32" s="68"/>
      <c r="AD32" s="68"/>
      <c r="AE32" s="68"/>
      <c r="AF32" s="133"/>
      <c r="AG32" s="133"/>
      <c r="AH32" s="133"/>
      <c r="AI32" s="133"/>
      <c r="AJ32" s="133"/>
      <c r="AK32" s="133"/>
      <c r="AL32" s="133"/>
    </row>
    <row r="33" ht="15" hidden="1" customHeight="1" spans="1:38">
      <c r="A33" s="67" t="s">
        <v>68</v>
      </c>
      <c r="B33" s="68"/>
      <c r="C33" s="68"/>
      <c r="D33" s="68"/>
      <c r="E33" s="68"/>
      <c r="F33" s="68"/>
      <c r="G33" s="68"/>
      <c r="H33" s="68"/>
      <c r="I33" s="68"/>
      <c r="J33" s="68"/>
      <c r="K33" s="129"/>
      <c r="L33" s="68"/>
      <c r="M33" s="68"/>
      <c r="N33" s="68"/>
      <c r="O33" s="68"/>
      <c r="P33" s="68"/>
      <c r="Q33" s="129"/>
      <c r="R33" s="129"/>
      <c r="S33" s="129"/>
      <c r="T33" s="129"/>
      <c r="U33" s="129"/>
      <c r="V33" s="129"/>
      <c r="W33" s="129"/>
      <c r="X33" s="68"/>
      <c r="Y33" s="68"/>
      <c r="Z33" s="68"/>
      <c r="AA33" s="68"/>
      <c r="AB33" s="68"/>
      <c r="AC33" s="68"/>
      <c r="AD33" s="68"/>
      <c r="AE33" s="68"/>
      <c r="AF33" s="133"/>
      <c r="AG33" s="133"/>
      <c r="AH33" s="133"/>
      <c r="AI33" s="133"/>
      <c r="AJ33" s="133"/>
      <c r="AK33" s="133"/>
      <c r="AL33" s="133"/>
    </row>
    <row r="34" ht="15" hidden="1" customHeight="1" spans="1:38">
      <c r="A34" s="67" t="s">
        <v>69</v>
      </c>
      <c r="B34" s="68"/>
      <c r="C34" s="68"/>
      <c r="D34" s="68"/>
      <c r="E34" s="68"/>
      <c r="F34" s="68"/>
      <c r="G34" s="68"/>
      <c r="H34" s="68"/>
      <c r="I34" s="68"/>
      <c r="J34" s="68"/>
      <c r="K34" s="129"/>
      <c r="L34" s="68"/>
      <c r="M34" s="68"/>
      <c r="N34" s="68"/>
      <c r="O34" s="68"/>
      <c r="P34" s="68"/>
      <c r="Q34" s="129"/>
      <c r="R34" s="129"/>
      <c r="S34" s="129"/>
      <c r="T34" s="129"/>
      <c r="U34" s="129"/>
      <c r="V34" s="129"/>
      <c r="W34" s="129"/>
      <c r="X34" s="68"/>
      <c r="Y34" s="68"/>
      <c r="Z34" s="68"/>
      <c r="AA34" s="68"/>
      <c r="AB34" s="68"/>
      <c r="AC34" s="68"/>
      <c r="AD34" s="68"/>
      <c r="AE34" s="68"/>
      <c r="AF34" s="133"/>
      <c r="AG34" s="133"/>
      <c r="AH34" s="133"/>
      <c r="AI34" s="133"/>
      <c r="AJ34" s="133"/>
      <c r="AK34" s="133"/>
      <c r="AL34" s="133"/>
    </row>
    <row r="35" ht="15" hidden="1" customHeight="1" spans="1:38">
      <c r="A35" s="67" t="s">
        <v>70</v>
      </c>
      <c r="B35" s="68"/>
      <c r="C35" s="68"/>
      <c r="D35" s="68"/>
      <c r="E35" s="68"/>
      <c r="F35" s="68"/>
      <c r="G35" s="68"/>
      <c r="H35" s="68"/>
      <c r="I35" s="68"/>
      <c r="J35" s="68"/>
      <c r="K35" s="129"/>
      <c r="L35" s="68"/>
      <c r="M35" s="68"/>
      <c r="N35" s="68"/>
      <c r="O35" s="68"/>
      <c r="P35" s="68"/>
      <c r="Q35" s="129"/>
      <c r="R35" s="129"/>
      <c r="S35" s="129"/>
      <c r="T35" s="129"/>
      <c r="U35" s="129"/>
      <c r="V35" s="129"/>
      <c r="W35" s="129"/>
      <c r="X35" s="68"/>
      <c r="Y35" s="68"/>
      <c r="Z35" s="68"/>
      <c r="AA35" s="68"/>
      <c r="AB35" s="68"/>
      <c r="AC35" s="68"/>
      <c r="AD35" s="68"/>
      <c r="AE35" s="68"/>
      <c r="AF35" s="133"/>
      <c r="AG35" s="133"/>
      <c r="AH35" s="133"/>
      <c r="AI35" s="133"/>
      <c r="AJ35" s="133"/>
      <c r="AK35" s="133"/>
      <c r="AL35" s="133"/>
    </row>
    <row r="36" ht="15" hidden="1" customHeight="1" spans="1:38">
      <c r="A36" s="67" t="s">
        <v>71</v>
      </c>
      <c r="B36" s="68"/>
      <c r="C36" s="68"/>
      <c r="D36" s="68"/>
      <c r="E36" s="68"/>
      <c r="F36" s="68"/>
      <c r="G36" s="68"/>
      <c r="H36" s="68"/>
      <c r="I36" s="68"/>
      <c r="J36" s="68"/>
      <c r="K36" s="129"/>
      <c r="L36" s="68"/>
      <c r="M36" s="68"/>
      <c r="N36" s="68"/>
      <c r="O36" s="68"/>
      <c r="P36" s="68"/>
      <c r="Q36" s="129"/>
      <c r="R36" s="129"/>
      <c r="S36" s="129"/>
      <c r="T36" s="129"/>
      <c r="U36" s="129"/>
      <c r="V36" s="129"/>
      <c r="W36" s="129"/>
      <c r="X36" s="68"/>
      <c r="Y36" s="68"/>
      <c r="Z36" s="68"/>
      <c r="AA36" s="68"/>
      <c r="AB36" s="68"/>
      <c r="AC36" s="68"/>
      <c r="AD36" s="68"/>
      <c r="AE36" s="68"/>
      <c r="AF36" s="133"/>
      <c r="AG36" s="133"/>
      <c r="AH36" s="133"/>
      <c r="AI36" s="133"/>
      <c r="AJ36" s="133"/>
      <c r="AK36" s="133"/>
      <c r="AL36" s="133"/>
    </row>
    <row r="37" ht="15" hidden="1" customHeight="1" spans="1:38">
      <c r="A37" s="67" t="s">
        <v>72</v>
      </c>
      <c r="B37" s="68"/>
      <c r="C37" s="68"/>
      <c r="D37" s="68"/>
      <c r="E37" s="68"/>
      <c r="F37" s="68"/>
      <c r="G37" s="68"/>
      <c r="H37" s="68"/>
      <c r="I37" s="68"/>
      <c r="J37" s="68"/>
      <c r="K37" s="129"/>
      <c r="L37" s="68"/>
      <c r="M37" s="68"/>
      <c r="N37" s="68"/>
      <c r="O37" s="68"/>
      <c r="P37" s="68"/>
      <c r="Q37" s="129"/>
      <c r="R37" s="129"/>
      <c r="S37" s="129"/>
      <c r="T37" s="129"/>
      <c r="U37" s="129"/>
      <c r="V37" s="129"/>
      <c r="W37" s="129"/>
      <c r="X37" s="68"/>
      <c r="Y37" s="68"/>
      <c r="Z37" s="68"/>
      <c r="AA37" s="68"/>
      <c r="AB37" s="68"/>
      <c r="AC37" s="68"/>
      <c r="AD37" s="68"/>
      <c r="AE37" s="68"/>
      <c r="AF37" s="133"/>
      <c r="AG37" s="133"/>
      <c r="AH37" s="133"/>
      <c r="AI37" s="133"/>
      <c r="AJ37" s="133"/>
      <c r="AK37" s="133"/>
      <c r="AL37" s="133"/>
    </row>
    <row r="38" ht="15" hidden="1" customHeight="1" spans="1:38">
      <c r="A38" s="67" t="s">
        <v>73</v>
      </c>
      <c r="B38" s="68"/>
      <c r="C38" s="68"/>
      <c r="D38" s="68"/>
      <c r="E38" s="68"/>
      <c r="F38" s="68"/>
      <c r="G38" s="68"/>
      <c r="H38" s="68"/>
      <c r="I38" s="68"/>
      <c r="J38" s="68"/>
      <c r="K38" s="129"/>
      <c r="L38" s="68"/>
      <c r="M38" s="68"/>
      <c r="N38" s="68"/>
      <c r="O38" s="68"/>
      <c r="P38" s="68"/>
      <c r="Q38" s="129"/>
      <c r="R38" s="129"/>
      <c r="S38" s="129"/>
      <c r="T38" s="129"/>
      <c r="U38" s="129"/>
      <c r="V38" s="129"/>
      <c r="W38" s="129"/>
      <c r="X38" s="68"/>
      <c r="Y38" s="68"/>
      <c r="Z38" s="68"/>
      <c r="AA38" s="68"/>
      <c r="AB38" s="68"/>
      <c r="AC38" s="68"/>
      <c r="AD38" s="68"/>
      <c r="AE38" s="68"/>
      <c r="AF38" s="133"/>
      <c r="AG38" s="133"/>
      <c r="AH38" s="133"/>
      <c r="AI38" s="133"/>
      <c r="AJ38" s="133"/>
      <c r="AK38" s="133"/>
      <c r="AL38" s="133"/>
    </row>
    <row r="39" ht="15" hidden="1" customHeight="1" spans="1:38">
      <c r="A39" s="67" t="s">
        <v>74</v>
      </c>
      <c r="B39" s="68"/>
      <c r="C39" s="68"/>
      <c r="D39" s="68"/>
      <c r="E39" s="68"/>
      <c r="F39" s="68"/>
      <c r="G39" s="68"/>
      <c r="H39" s="68"/>
      <c r="I39" s="68"/>
      <c r="J39" s="68"/>
      <c r="K39" s="129"/>
      <c r="L39" s="68"/>
      <c r="M39" s="68"/>
      <c r="N39" s="68"/>
      <c r="O39" s="68"/>
      <c r="P39" s="68"/>
      <c r="Q39" s="129"/>
      <c r="R39" s="129"/>
      <c r="S39" s="129"/>
      <c r="T39" s="129"/>
      <c r="U39" s="129"/>
      <c r="V39" s="129"/>
      <c r="W39" s="129"/>
      <c r="X39" s="68"/>
      <c r="Y39" s="68"/>
      <c r="Z39" s="68"/>
      <c r="AA39" s="68"/>
      <c r="AB39" s="68"/>
      <c r="AC39" s="68"/>
      <c r="AD39" s="68"/>
      <c r="AE39" s="68"/>
      <c r="AF39" s="133"/>
      <c r="AG39" s="133"/>
      <c r="AH39" s="133"/>
      <c r="AI39" s="133"/>
      <c r="AJ39" s="133"/>
      <c r="AK39" s="133"/>
      <c r="AL39" s="133"/>
    </row>
    <row r="40" ht="9.75" hidden="1" customHeight="1" spans="1:38">
      <c r="A40" s="67" t="s">
        <v>75</v>
      </c>
      <c r="B40" s="68"/>
      <c r="C40" s="68"/>
      <c r="D40" s="68"/>
      <c r="E40" s="68"/>
      <c r="F40" s="68"/>
      <c r="G40" s="68"/>
      <c r="H40" s="68"/>
      <c r="I40" s="68"/>
      <c r="J40" s="68"/>
      <c r="K40" s="129"/>
      <c r="L40" s="68"/>
      <c r="M40" s="68"/>
      <c r="N40" s="68"/>
      <c r="O40" s="68"/>
      <c r="P40" s="68"/>
      <c r="Q40" s="129"/>
      <c r="R40" s="129"/>
      <c r="S40" s="129"/>
      <c r="T40" s="129"/>
      <c r="U40" s="129"/>
      <c r="V40" s="129"/>
      <c r="W40" s="129"/>
      <c r="X40" s="68"/>
      <c r="Y40" s="68"/>
      <c r="Z40" s="68"/>
      <c r="AA40" s="68"/>
      <c r="AB40" s="68"/>
      <c r="AC40" s="68"/>
      <c r="AD40" s="68"/>
      <c r="AE40" s="68"/>
      <c r="AF40" s="133"/>
      <c r="AG40" s="133"/>
      <c r="AH40" s="133"/>
      <c r="AI40" s="133"/>
      <c r="AJ40" s="133"/>
      <c r="AK40" s="133"/>
      <c r="AL40" s="133"/>
    </row>
    <row r="41" ht="16.5" hidden="1" customHeight="1" spans="1:38">
      <c r="A41" s="115" t="s">
        <v>76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133"/>
      <c r="AG41" s="133"/>
      <c r="AH41" s="133"/>
      <c r="AI41" s="133"/>
      <c r="AJ41" s="133"/>
      <c r="AK41" s="133"/>
      <c r="AL41" s="133"/>
    </row>
    <row r="42" ht="15" customHeight="1" spans="1:38">
      <c r="A42" s="115"/>
      <c r="B42" s="116">
        <f>C42+D42+E42</f>
        <v>3</v>
      </c>
      <c r="C42" s="126">
        <v>2</v>
      </c>
      <c r="D42" s="126">
        <v>1</v>
      </c>
      <c r="E42" s="126"/>
      <c r="F42" s="126"/>
      <c r="G42" s="126"/>
      <c r="H42" s="126"/>
      <c r="I42" s="126"/>
      <c r="J42" s="126">
        <v>2</v>
      </c>
      <c r="K42" s="126"/>
      <c r="L42" s="126"/>
      <c r="M42" s="126"/>
      <c r="N42" s="126"/>
      <c r="O42" s="126">
        <v>1</v>
      </c>
      <c r="P42" s="126">
        <v>1</v>
      </c>
      <c r="Q42" s="126"/>
      <c r="R42" s="126"/>
      <c r="S42" s="126"/>
      <c r="T42" s="126">
        <v>2</v>
      </c>
      <c r="U42" s="126">
        <v>2</v>
      </c>
      <c r="V42" s="126">
        <v>2</v>
      </c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</row>
    <row r="43" ht="15" customHeight="1" spans="1:38">
      <c r="A43" s="117" t="s">
        <v>77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</row>
    <row r="44" ht="116.25" customHeight="1" spans="1:38">
      <c r="A44" s="127" t="s">
        <v>78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</row>
    <row r="45" spans="2:32">
      <c r="B45" s="36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</row>
  </sheetData>
  <sheetProtection password="CC01" sheet="1" formatCells="0" formatColumns="0" formatRows="0" objects="1" scenarios="1"/>
  <mergeCells count="32">
    <mergeCell ref="A1:AL1"/>
    <mergeCell ref="A2:AL2"/>
    <mergeCell ref="B3:E3"/>
    <mergeCell ref="F3:AL3"/>
    <mergeCell ref="F4:J4"/>
    <mergeCell ref="K4:S4"/>
    <mergeCell ref="X4:AL4"/>
    <mergeCell ref="K5:L5"/>
    <mergeCell ref="M5:N5"/>
    <mergeCell ref="O5:P5"/>
    <mergeCell ref="Q5:R5"/>
    <mergeCell ref="X5:Z5"/>
    <mergeCell ref="AA5:AE5"/>
    <mergeCell ref="AF5:AL5"/>
    <mergeCell ref="A43:AL43"/>
    <mergeCell ref="A44:AL44"/>
    <mergeCell ref="B45:AF45"/>
    <mergeCell ref="A3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S5:S6"/>
    <mergeCell ref="T4:T6"/>
    <mergeCell ref="U4:U6"/>
    <mergeCell ref="V4:V6"/>
    <mergeCell ref="W4:W6"/>
  </mergeCells>
  <printOptions horizontalCentered="1" verticalCentered="1"/>
  <pageMargins left="0.590277777777778" right="0.590277777777778" top="0.786805555555556" bottom="0.786805555555556" header="0.590277777777778" footer="0.590277777777778"/>
  <pageSetup paperSize="8" scale="77" firstPageNumber="63" orientation="landscape" useFirstPageNumber="1"/>
  <headerFooter scaleWithDoc="0">
    <oddFooter>&amp;C&amp;11 62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57"/>
  <sheetViews>
    <sheetView view="pageBreakPreview" zoomScaleNormal="110" zoomScaleSheetLayoutView="100" workbookViewId="0">
      <selection activeCell="M44" sqref="M44"/>
    </sheetView>
  </sheetViews>
  <sheetFormatPr defaultColWidth="8.7" defaultRowHeight="14.25"/>
  <cols>
    <col min="1" max="1" width="8.6" style="104" customWidth="1"/>
    <col min="2" max="2" width="6.1" style="104" customWidth="1"/>
    <col min="3" max="3" width="6" style="104" customWidth="1"/>
    <col min="4" max="4" width="7" style="104" customWidth="1"/>
    <col min="5" max="5" width="5.6" style="104" customWidth="1"/>
    <col min="6" max="6" width="5" style="104" customWidth="1"/>
    <col min="7" max="7" width="5.1" style="104" customWidth="1"/>
    <col min="8" max="10" width="5.6" style="104" customWidth="1"/>
    <col min="11" max="17" width="5.2" style="104" customWidth="1"/>
    <col min="18" max="18" width="5.7" style="104" customWidth="1"/>
    <col min="19" max="19" width="4.7" style="104" customWidth="1"/>
    <col min="20" max="20" width="5" style="104" customWidth="1"/>
    <col min="21" max="23" width="4.7" style="104" customWidth="1"/>
    <col min="24" max="24" width="6.1" style="104" customWidth="1"/>
    <col min="25" max="31" width="9" style="104" customWidth="1"/>
    <col min="32" max="16384" width="8.7" style="104"/>
  </cols>
  <sheetData>
    <row r="1" ht="26.25" customHeight="1" spans="1:24">
      <c r="A1" s="52" t="s">
        <v>79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ht="12.75" customHeight="1" spans="1:24">
      <c r="A2" s="53" t="s">
        <v>80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="120" customFormat="1" ht="15" customHeight="1" spans="1:24">
      <c r="A3" s="78" t="s">
        <v>81</v>
      </c>
      <c r="B3" s="107" t="s">
        <v>82</v>
      </c>
      <c r="C3" s="107"/>
      <c r="D3" s="107"/>
      <c r="E3" s="107"/>
      <c r="F3" s="107"/>
      <c r="G3" s="107"/>
      <c r="H3" s="107" t="s">
        <v>83</v>
      </c>
      <c r="I3" s="107"/>
      <c r="J3" s="107"/>
      <c r="K3" s="107" t="s">
        <v>84</v>
      </c>
      <c r="L3" s="107"/>
      <c r="M3" s="107"/>
      <c r="N3" s="107"/>
      <c r="O3" s="107"/>
      <c r="P3" s="107" t="s">
        <v>85</v>
      </c>
      <c r="Q3" s="78"/>
      <c r="R3" s="107" t="s">
        <v>86</v>
      </c>
      <c r="S3" s="107"/>
      <c r="T3" s="107"/>
      <c r="U3" s="107"/>
      <c r="V3" s="107"/>
      <c r="W3" s="107"/>
      <c r="X3" s="107"/>
    </row>
    <row r="4" s="120" customFormat="1" ht="15" customHeight="1" spans="1:24">
      <c r="A4" s="78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78"/>
      <c r="R4" s="107"/>
      <c r="S4" s="107"/>
      <c r="T4" s="107"/>
      <c r="U4" s="107"/>
      <c r="V4" s="107"/>
      <c r="W4" s="107"/>
      <c r="X4" s="107"/>
    </row>
    <row r="5" s="120" customFormat="1" ht="15" customHeight="1" spans="1:24">
      <c r="A5" s="78"/>
      <c r="B5" s="79" t="s">
        <v>5</v>
      </c>
      <c r="C5" s="79" t="s">
        <v>87</v>
      </c>
      <c r="D5" s="79" t="s">
        <v>88</v>
      </c>
      <c r="E5" s="79" t="s">
        <v>89</v>
      </c>
      <c r="F5" s="79" t="s">
        <v>90</v>
      </c>
      <c r="G5" s="79" t="s">
        <v>91</v>
      </c>
      <c r="H5" s="79" t="s">
        <v>92</v>
      </c>
      <c r="I5" s="79" t="s">
        <v>93</v>
      </c>
      <c r="J5" s="79" t="s">
        <v>94</v>
      </c>
      <c r="K5" s="123" t="s">
        <v>95</v>
      </c>
      <c r="L5" s="123"/>
      <c r="M5" s="123"/>
      <c r="N5" s="79" t="s">
        <v>96</v>
      </c>
      <c r="O5" s="79" t="s">
        <v>97</v>
      </c>
      <c r="P5" s="79" t="s">
        <v>98</v>
      </c>
      <c r="Q5" s="79" t="s">
        <v>99</v>
      </c>
      <c r="R5" s="107" t="s">
        <v>26</v>
      </c>
      <c r="S5" s="107"/>
      <c r="T5" s="107"/>
      <c r="U5" s="107" t="s">
        <v>27</v>
      </c>
      <c r="V5" s="107"/>
      <c r="W5" s="107"/>
      <c r="X5" s="107"/>
    </row>
    <row r="6" s="120" customFormat="1" ht="15" customHeight="1" spans="1:24">
      <c r="A6" s="78"/>
      <c r="B6" s="79"/>
      <c r="C6" s="79"/>
      <c r="D6" s="79"/>
      <c r="E6" s="79"/>
      <c r="F6" s="79"/>
      <c r="G6" s="79"/>
      <c r="H6" s="79"/>
      <c r="I6" s="79"/>
      <c r="J6" s="79"/>
      <c r="K6" s="79" t="s">
        <v>100</v>
      </c>
      <c r="L6" s="79" t="s">
        <v>101</v>
      </c>
      <c r="M6" s="79" t="s">
        <v>102</v>
      </c>
      <c r="N6" s="79"/>
      <c r="O6" s="79"/>
      <c r="P6" s="79"/>
      <c r="Q6" s="79"/>
      <c r="R6" s="79" t="s">
        <v>5</v>
      </c>
      <c r="S6" s="79" t="s">
        <v>31</v>
      </c>
      <c r="T6" s="79" t="s">
        <v>32</v>
      </c>
      <c r="U6" s="79" t="s">
        <v>5</v>
      </c>
      <c r="V6" s="79" t="s">
        <v>33</v>
      </c>
      <c r="W6" s="79" t="s">
        <v>34</v>
      </c>
      <c r="X6" s="79" t="s">
        <v>103</v>
      </c>
    </row>
    <row r="7" s="120" customFormat="1" ht="15" customHeight="1" spans="1:24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</row>
    <row r="8" s="120" customFormat="1" ht="69.9" customHeight="1" spans="1:24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</row>
    <row r="9" s="121" customFormat="1" ht="17.25" customHeight="1" spans="1:24">
      <c r="A9" s="122"/>
      <c r="B9" s="62" t="s">
        <v>104</v>
      </c>
      <c r="C9" s="62" t="s">
        <v>104</v>
      </c>
      <c r="D9" s="62" t="s">
        <v>104</v>
      </c>
      <c r="E9" s="62" t="s">
        <v>104</v>
      </c>
      <c r="F9" s="62" t="s">
        <v>104</v>
      </c>
      <c r="G9" s="62" t="s">
        <v>104</v>
      </c>
      <c r="H9" s="62" t="s">
        <v>104</v>
      </c>
      <c r="I9" s="62" t="s">
        <v>104</v>
      </c>
      <c r="J9" s="62" t="s">
        <v>104</v>
      </c>
      <c r="K9" s="62" t="s">
        <v>104</v>
      </c>
      <c r="L9" s="62" t="s">
        <v>104</v>
      </c>
      <c r="M9" s="62" t="s">
        <v>104</v>
      </c>
      <c r="N9" s="62" t="s">
        <v>104</v>
      </c>
      <c r="O9" s="62" t="s">
        <v>104</v>
      </c>
      <c r="P9" s="62" t="s">
        <v>105</v>
      </c>
      <c r="Q9" s="62" t="s">
        <v>43</v>
      </c>
      <c r="R9" s="62" t="s">
        <v>104</v>
      </c>
      <c r="S9" s="62" t="s">
        <v>104</v>
      </c>
      <c r="T9" s="62" t="s">
        <v>104</v>
      </c>
      <c r="U9" s="62" t="s">
        <v>104</v>
      </c>
      <c r="V9" s="62" t="s">
        <v>104</v>
      </c>
      <c r="W9" s="62" t="s">
        <v>104</v>
      </c>
      <c r="X9" s="62" t="s">
        <v>104</v>
      </c>
    </row>
    <row r="10" s="121" customFormat="1" ht="17.25" customHeight="1" spans="1:24">
      <c r="A10" s="113" t="s">
        <v>106</v>
      </c>
      <c r="B10" s="62">
        <v>1</v>
      </c>
      <c r="C10" s="62">
        <v>2</v>
      </c>
      <c r="D10" s="62">
        <v>3</v>
      </c>
      <c r="E10" s="62">
        <v>4</v>
      </c>
      <c r="F10" s="62">
        <v>5</v>
      </c>
      <c r="G10" s="62">
        <v>6</v>
      </c>
      <c r="H10" s="62">
        <v>7</v>
      </c>
      <c r="I10" s="62">
        <v>8</v>
      </c>
      <c r="J10" s="62">
        <v>9</v>
      </c>
      <c r="K10" s="62">
        <v>10</v>
      </c>
      <c r="L10" s="62">
        <v>11</v>
      </c>
      <c r="M10" s="62">
        <v>12</v>
      </c>
      <c r="N10" s="62">
        <v>13</v>
      </c>
      <c r="O10" s="62">
        <v>14</v>
      </c>
      <c r="P10" s="62">
        <v>15</v>
      </c>
      <c r="Q10" s="62">
        <v>16</v>
      </c>
      <c r="R10" s="62">
        <v>17</v>
      </c>
      <c r="S10" s="62">
        <v>18</v>
      </c>
      <c r="T10" s="62">
        <v>19</v>
      </c>
      <c r="U10" s="62">
        <v>20</v>
      </c>
      <c r="V10" s="62">
        <v>21</v>
      </c>
      <c r="W10" s="62">
        <v>22</v>
      </c>
      <c r="X10" s="62">
        <v>23</v>
      </c>
    </row>
    <row r="11" s="121" customFormat="1" ht="15" hidden="1" customHeight="1" spans="1:24">
      <c r="A11" s="114" t="s">
        <v>5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</row>
    <row r="12" s="121" customFormat="1" ht="15" hidden="1" customHeight="1" spans="1:24">
      <c r="A12" s="67" t="s">
        <v>45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</row>
    <row r="13" s="121" customFormat="1" ht="15" hidden="1" customHeight="1" spans="1:24">
      <c r="A13" s="67" t="s">
        <v>46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</row>
    <row r="14" s="121" customFormat="1" ht="15" hidden="1" customHeight="1" spans="1:24">
      <c r="A14" s="67" t="s">
        <v>47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</row>
    <row r="15" s="121" customFormat="1" ht="15" hidden="1" customHeight="1" spans="1:24">
      <c r="A15" s="67" t="s">
        <v>48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</row>
    <row r="16" s="121" customFormat="1" ht="15" hidden="1" customHeight="1" spans="1:24">
      <c r="A16" s="67" t="s">
        <v>49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</row>
    <row r="17" s="121" customFormat="1" ht="15" hidden="1" customHeight="1" spans="1:24">
      <c r="A17" s="67" t="s">
        <v>50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</row>
    <row r="18" s="121" customFormat="1" ht="15" hidden="1" customHeight="1" spans="1:24">
      <c r="A18" s="67" t="s">
        <v>51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</row>
    <row r="19" s="121" customFormat="1" ht="15" hidden="1" customHeight="1" spans="1:24">
      <c r="A19" s="67" t="s">
        <v>52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  <row r="20" s="121" customFormat="1" ht="15" hidden="1" customHeight="1" spans="1:24">
      <c r="A20" s="67" t="s">
        <v>53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</row>
    <row r="21" s="121" customFormat="1" ht="15" hidden="1" customHeight="1" spans="1:24">
      <c r="A21" s="67" t="s">
        <v>54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</row>
    <row r="22" s="121" customFormat="1" ht="15" hidden="1" customHeight="1" spans="1:24">
      <c r="A22" s="67" t="s">
        <v>55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</row>
    <row r="23" s="121" customFormat="1" ht="15" hidden="1" customHeight="1" spans="1:24">
      <c r="A23" s="67" t="s">
        <v>56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</row>
    <row r="24" s="121" customFormat="1" ht="15" hidden="1" customHeight="1" spans="1:24">
      <c r="A24" s="67" t="s">
        <v>57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</row>
    <row r="25" s="121" customFormat="1" ht="15" hidden="1" customHeight="1" spans="1:24">
      <c r="A25" s="67" t="s">
        <v>58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</row>
    <row r="26" s="121" customFormat="1" ht="15" hidden="1" customHeight="1" spans="1:24">
      <c r="A26" s="67" t="s">
        <v>59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</row>
    <row r="27" s="121" customFormat="1" ht="15" hidden="1" customHeight="1" spans="1:24">
      <c r="A27" s="67" t="s">
        <v>60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</row>
    <row r="28" s="121" customFormat="1" ht="15" hidden="1" customHeight="1" spans="1:24">
      <c r="A28" s="67" t="s">
        <v>61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</row>
    <row r="29" s="121" customFormat="1" ht="15" hidden="1" customHeight="1" spans="1:24">
      <c r="A29" s="67" t="s">
        <v>62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</row>
    <row r="30" s="121" customFormat="1" ht="15" hidden="1" customHeight="1" spans="1:24">
      <c r="A30" s="67" t="s">
        <v>63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</row>
    <row r="31" s="121" customFormat="1" ht="15" hidden="1" customHeight="1" spans="1:24">
      <c r="A31" s="67" t="s">
        <v>64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</row>
    <row r="32" s="121" customFormat="1" ht="15" hidden="1" customHeight="1" spans="1:24">
      <c r="A32" s="67" t="s">
        <v>65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</row>
    <row r="33" s="121" customFormat="1" ht="15" hidden="1" customHeight="1" spans="1:24">
      <c r="A33" s="67" t="s">
        <v>66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</row>
    <row r="34" s="121" customFormat="1" ht="15" hidden="1" customHeight="1" spans="1:24">
      <c r="A34" s="67" t="s">
        <v>67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</row>
    <row r="35" s="121" customFormat="1" ht="15" hidden="1" customHeight="1" spans="1:24">
      <c r="A35" s="67" t="s">
        <v>68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</row>
    <row r="36" s="121" customFormat="1" ht="15" hidden="1" customHeight="1" spans="1:24">
      <c r="A36" s="67" t="s">
        <v>69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</row>
    <row r="37" s="121" customFormat="1" ht="15" hidden="1" customHeight="1" spans="1:24">
      <c r="A37" s="67" t="s">
        <v>70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</row>
    <row r="38" s="121" customFormat="1" ht="15" hidden="1" customHeight="1" spans="1:24">
      <c r="A38" s="67" t="s">
        <v>71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="121" customFormat="1" ht="15" hidden="1" customHeight="1" spans="1:24">
      <c r="A39" s="67" t="s">
        <v>72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</row>
    <row r="40" s="121" customFormat="1" ht="15" hidden="1" customHeight="1" spans="1:24">
      <c r="A40" s="67" t="s">
        <v>73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</row>
    <row r="41" s="121" customFormat="1" ht="15" hidden="1" customHeight="1" spans="1:24">
      <c r="A41" s="67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="121" customFormat="1" ht="15" hidden="1" customHeight="1" spans="1:24">
      <c r="A42" s="67" t="s">
        <v>75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="121" customFormat="1" ht="15" hidden="1" customHeight="1" spans="1:24">
      <c r="A43" s="115" t="s">
        <v>76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="121" customFormat="1" ht="15" customHeight="1" spans="1:24">
      <c r="A44" s="115"/>
      <c r="B44" s="72">
        <v>1</v>
      </c>
      <c r="C44" s="72"/>
      <c r="D44" s="72"/>
      <c r="E44" s="72"/>
      <c r="F44" s="72"/>
      <c r="G44" s="72">
        <v>1</v>
      </c>
      <c r="H44" s="72"/>
      <c r="I44" s="72"/>
      <c r="J44" s="72"/>
      <c r="K44" s="72"/>
      <c r="L44" s="72">
        <v>1</v>
      </c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</row>
    <row r="45" s="121" customFormat="1" ht="15" customHeight="1" spans="1:24">
      <c r="A45" s="117" t="s">
        <v>107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</row>
    <row r="46" s="121" customFormat="1" ht="61.2" customHeight="1" spans="1:24">
      <c r="A46" s="74" t="s">
        <v>108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  <row r="47" s="121" customFormat="1" ht="10.5"/>
    <row r="48" s="121" customFormat="1" ht="10.5"/>
    <row r="49" s="121" customFormat="1" ht="10.5"/>
    <row r="50" s="121" customFormat="1" ht="10.5"/>
    <row r="51" s="121" customFormat="1" ht="10.5"/>
    <row r="52" s="121" customFormat="1" ht="10.5"/>
    <row r="53" s="121" customFormat="1" ht="10.5"/>
    <row r="54" s="121" customFormat="1" ht="10.5"/>
    <row r="55" s="121" customFormat="1" ht="10.5"/>
    <row r="56" s="121" customFormat="1" ht="10.5"/>
    <row r="57" s="121" customFormat="1" ht="10.5"/>
  </sheetData>
  <sheetProtection password="CC01" sheet="1" formatCells="0" formatColumns="0" formatRows="0" objects="1" scenarios="1"/>
  <mergeCells count="36">
    <mergeCell ref="A1:X1"/>
    <mergeCell ref="A2:X2"/>
    <mergeCell ref="K5:M5"/>
    <mergeCell ref="R5:T5"/>
    <mergeCell ref="U5:X5"/>
    <mergeCell ref="A45:X45"/>
    <mergeCell ref="A46:X46"/>
    <mergeCell ref="A3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6:K8"/>
    <mergeCell ref="L6:L8"/>
    <mergeCell ref="M6:M8"/>
    <mergeCell ref="N5:N8"/>
    <mergeCell ref="O5:O8"/>
    <mergeCell ref="P5:P8"/>
    <mergeCell ref="Q5:Q8"/>
    <mergeCell ref="R6:R8"/>
    <mergeCell ref="S6:S8"/>
    <mergeCell ref="T6:T8"/>
    <mergeCell ref="U6:U8"/>
    <mergeCell ref="V6:V8"/>
    <mergeCell ref="W6:W8"/>
    <mergeCell ref="X6:X8"/>
    <mergeCell ref="B3:G4"/>
    <mergeCell ref="H3:J4"/>
    <mergeCell ref="R3:X4"/>
    <mergeCell ref="K3:O4"/>
    <mergeCell ref="P3:Q4"/>
  </mergeCells>
  <printOptions horizontalCentered="1" verticalCentered="1"/>
  <pageMargins left="0.590277777777778" right="0.590277777777778" top="0.786805555555556" bottom="0.786805555555556" header="0.590277777777778" footer="0.590277777777778"/>
  <pageSetup paperSize="8" scale="94" firstPageNumber="64" orientation="landscape" useFirstPageNumber="1"/>
  <headerFooter scaleWithDoc="0">
    <oddFooter>&amp;C&amp;11 63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44"/>
  <sheetViews>
    <sheetView workbookViewId="0">
      <selection activeCell="O41" sqref="O41"/>
    </sheetView>
  </sheetViews>
  <sheetFormatPr defaultColWidth="8.7" defaultRowHeight="14.25"/>
  <cols>
    <col min="1" max="1" width="10.1" style="105" customWidth="1"/>
    <col min="2" max="24" width="6.1" style="105" customWidth="1"/>
    <col min="25" max="16384" width="8.7" style="105"/>
  </cols>
  <sheetData>
    <row r="1" ht="27.75" customHeight="1" spans="1:24">
      <c r="A1" s="52" t="s">
        <v>109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ht="16.5" customHeight="1" spans="1:24">
      <c r="A2" s="53" t="s">
        <v>110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ht="23.25" customHeight="1" spans="1:24">
      <c r="A3" s="106" t="s">
        <v>81</v>
      </c>
      <c r="B3" s="107" t="s">
        <v>111</v>
      </c>
      <c r="C3" s="107"/>
      <c r="D3" s="107"/>
      <c r="E3" s="107"/>
      <c r="F3" s="107"/>
      <c r="G3" s="108"/>
      <c r="H3" s="107"/>
      <c r="I3" s="107"/>
      <c r="J3" s="107"/>
      <c r="K3" s="107"/>
      <c r="L3" s="107"/>
      <c r="M3" s="107"/>
      <c r="N3" s="107" t="s">
        <v>112</v>
      </c>
      <c r="O3" s="107"/>
      <c r="P3" s="107"/>
      <c r="Q3" s="107"/>
      <c r="R3" s="108"/>
      <c r="S3" s="107"/>
      <c r="T3" s="107"/>
      <c r="U3" s="107"/>
      <c r="V3" s="107"/>
      <c r="W3" s="107"/>
      <c r="X3" s="107"/>
    </row>
    <row r="4" ht="20.25" customHeight="1" spans="1:24">
      <c r="A4" s="106"/>
      <c r="B4" s="80" t="s">
        <v>5</v>
      </c>
      <c r="C4" s="79" t="s">
        <v>113</v>
      </c>
      <c r="D4" s="79" t="s">
        <v>114</v>
      </c>
      <c r="E4" s="79" t="s">
        <v>115</v>
      </c>
      <c r="F4" s="109" t="s">
        <v>116</v>
      </c>
      <c r="G4" s="57" t="s">
        <v>117</v>
      </c>
      <c r="H4" s="110" t="s">
        <v>118</v>
      </c>
      <c r="I4" s="79" t="s">
        <v>119</v>
      </c>
      <c r="J4" s="119" t="s">
        <v>120</v>
      </c>
      <c r="K4" s="119" t="s">
        <v>121</v>
      </c>
      <c r="L4" s="79" t="s">
        <v>122</v>
      </c>
      <c r="M4" s="79" t="s">
        <v>123</v>
      </c>
      <c r="N4" s="79" t="s">
        <v>124</v>
      </c>
      <c r="O4" s="80" t="s">
        <v>125</v>
      </c>
      <c r="P4" s="109" t="s">
        <v>126</v>
      </c>
      <c r="Q4" s="109" t="s">
        <v>127</v>
      </c>
      <c r="R4" s="57" t="s">
        <v>117</v>
      </c>
      <c r="S4" s="79" t="s">
        <v>128</v>
      </c>
      <c r="T4" s="79" t="s">
        <v>129</v>
      </c>
      <c r="U4" s="79" t="s">
        <v>130</v>
      </c>
      <c r="V4" s="79" t="s">
        <v>131</v>
      </c>
      <c r="W4" s="79" t="s">
        <v>132</v>
      </c>
      <c r="X4" s="79" t="s">
        <v>133</v>
      </c>
    </row>
    <row r="5" ht="189.75" customHeight="1" spans="1:24">
      <c r="A5" s="106"/>
      <c r="B5" s="80"/>
      <c r="C5" s="106"/>
      <c r="D5" s="79"/>
      <c r="E5" s="79"/>
      <c r="F5" s="79"/>
      <c r="G5" s="111" t="s">
        <v>134</v>
      </c>
      <c r="H5" s="79"/>
      <c r="I5" s="106"/>
      <c r="J5" s="111"/>
      <c r="K5" s="111"/>
      <c r="L5" s="106"/>
      <c r="M5" s="79"/>
      <c r="N5" s="79"/>
      <c r="O5" s="80"/>
      <c r="P5" s="79"/>
      <c r="Q5" s="79"/>
      <c r="R5" s="111" t="s">
        <v>135</v>
      </c>
      <c r="S5" s="79"/>
      <c r="T5" s="79"/>
      <c r="U5" s="79"/>
      <c r="V5" s="79"/>
      <c r="W5" s="79"/>
      <c r="X5" s="79"/>
    </row>
    <row r="6" ht="18.75" customHeight="1" spans="1:24">
      <c r="A6" s="112"/>
      <c r="B6" s="62" t="s">
        <v>136</v>
      </c>
      <c r="C6" s="62" t="s">
        <v>105</v>
      </c>
      <c r="D6" s="62" t="s">
        <v>136</v>
      </c>
      <c r="E6" s="62" t="s">
        <v>136</v>
      </c>
      <c r="F6" s="62" t="s">
        <v>136</v>
      </c>
      <c r="G6" s="62" t="s">
        <v>136</v>
      </c>
      <c r="H6" s="62" t="s">
        <v>136</v>
      </c>
      <c r="I6" s="62" t="s">
        <v>136</v>
      </c>
      <c r="J6" s="62" t="s">
        <v>136</v>
      </c>
      <c r="K6" s="62" t="s">
        <v>136</v>
      </c>
      <c r="L6" s="62" t="s">
        <v>136</v>
      </c>
      <c r="M6" s="62" t="s">
        <v>136</v>
      </c>
      <c r="N6" s="62" t="s">
        <v>136</v>
      </c>
      <c r="O6" s="62" t="s">
        <v>136</v>
      </c>
      <c r="P6" s="62" t="s">
        <v>136</v>
      </c>
      <c r="Q6" s="62" t="s">
        <v>136</v>
      </c>
      <c r="R6" s="62" t="s">
        <v>136</v>
      </c>
      <c r="S6" s="62" t="s">
        <v>136</v>
      </c>
      <c r="T6" s="62" t="s">
        <v>136</v>
      </c>
      <c r="U6" s="62" t="s">
        <v>136</v>
      </c>
      <c r="V6" s="62" t="s">
        <v>136</v>
      </c>
      <c r="W6" s="62" t="s">
        <v>137</v>
      </c>
      <c r="X6" s="62" t="s">
        <v>137</v>
      </c>
    </row>
    <row r="7" ht="17.25" customHeight="1" spans="1:24">
      <c r="A7" s="113" t="s">
        <v>138</v>
      </c>
      <c r="B7" s="62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  <c r="H7" s="62">
        <v>7</v>
      </c>
      <c r="I7" s="62">
        <v>8</v>
      </c>
      <c r="J7" s="62">
        <v>9</v>
      </c>
      <c r="K7" s="62">
        <v>10</v>
      </c>
      <c r="L7" s="62">
        <v>11</v>
      </c>
      <c r="M7" s="62">
        <v>12</v>
      </c>
      <c r="N7" s="62">
        <v>13</v>
      </c>
      <c r="O7" s="62">
        <v>14</v>
      </c>
      <c r="P7" s="62">
        <v>15</v>
      </c>
      <c r="Q7" s="62">
        <v>16</v>
      </c>
      <c r="R7" s="62">
        <v>17</v>
      </c>
      <c r="S7" s="62">
        <v>18</v>
      </c>
      <c r="T7" s="62">
        <v>19</v>
      </c>
      <c r="U7" s="62">
        <v>20</v>
      </c>
      <c r="V7" s="62">
        <v>21</v>
      </c>
      <c r="W7" s="62">
        <v>22</v>
      </c>
      <c r="X7" s="62">
        <v>23</v>
      </c>
    </row>
    <row r="8" ht="14.1" hidden="1" customHeight="1" spans="1:24">
      <c r="A8" s="114" t="s">
        <v>5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</row>
    <row r="9" ht="14.1" hidden="1" customHeight="1" spans="1:24">
      <c r="A9" s="67" t="s">
        <v>45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ht="14.1" hidden="1" customHeight="1" spans="1:24">
      <c r="A10" s="67" t="s">
        <v>46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ht="14.1" hidden="1" customHeight="1" spans="1:24">
      <c r="A11" s="67" t="s">
        <v>47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</row>
    <row r="12" ht="14.1" hidden="1" customHeight="1" spans="1:24">
      <c r="A12" s="67" t="s">
        <v>48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</row>
    <row r="13" ht="14.1" hidden="1" customHeight="1" spans="1:24">
      <c r="A13" s="67" t="s">
        <v>49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</row>
    <row r="14" ht="14.1" hidden="1" customHeight="1" spans="1:24">
      <c r="A14" s="67" t="s">
        <v>50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</row>
    <row r="15" ht="14.1" hidden="1" customHeight="1" spans="1:24">
      <c r="A15" s="67" t="s">
        <v>51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</row>
    <row r="16" ht="14.1" hidden="1" customHeight="1" spans="1:24">
      <c r="A16" s="67" t="s">
        <v>52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</row>
    <row r="17" ht="14.1" hidden="1" customHeight="1" spans="1:24">
      <c r="A17" s="67" t="s">
        <v>53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</row>
    <row r="18" ht="14.1" hidden="1" customHeight="1" spans="1:24">
      <c r="A18" s="67" t="s">
        <v>54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</row>
    <row r="19" ht="14.1" hidden="1" customHeight="1" spans="1:24">
      <c r="A19" s="67" t="s">
        <v>55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  <row r="20" ht="14.1" hidden="1" customHeight="1" spans="1:24">
      <c r="A20" s="67" t="s">
        <v>56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</row>
    <row r="21" ht="14.1" hidden="1" customHeight="1" spans="1:24">
      <c r="A21" s="67" t="s">
        <v>57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</row>
    <row r="22" ht="14.1" hidden="1" customHeight="1" spans="1:24">
      <c r="A22" s="67" t="s">
        <v>58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</row>
    <row r="23" ht="14.1" hidden="1" customHeight="1" spans="1:24">
      <c r="A23" s="67" t="s">
        <v>59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</row>
    <row r="24" ht="14.1" hidden="1" customHeight="1" spans="1:24">
      <c r="A24" s="67" t="s">
        <v>60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</row>
    <row r="25" ht="14.1" hidden="1" customHeight="1" spans="1:24">
      <c r="A25" s="67" t="s">
        <v>61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</row>
    <row r="26" ht="14.1" hidden="1" customHeight="1" spans="1:24">
      <c r="A26" s="67" t="s">
        <v>62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</row>
    <row r="27" ht="14.1" hidden="1" customHeight="1" spans="1:24">
      <c r="A27" s="67" t="s">
        <v>63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</row>
    <row r="28" ht="14.1" hidden="1" customHeight="1" spans="1:24">
      <c r="A28" s="67" t="s">
        <v>64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</row>
    <row r="29" ht="14.1" hidden="1" customHeight="1" spans="1:24">
      <c r="A29" s="67" t="s">
        <v>65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</row>
    <row r="30" ht="14.1" hidden="1" customHeight="1" spans="1:24">
      <c r="A30" s="67" t="s">
        <v>66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</row>
    <row r="31" ht="14.1" hidden="1" customHeight="1" spans="1:24">
      <c r="A31" s="67" t="s">
        <v>67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</row>
    <row r="32" ht="14.1" hidden="1" customHeight="1" spans="1:24">
      <c r="A32" s="67" t="s">
        <v>68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</row>
    <row r="33" ht="14.1" hidden="1" customHeight="1" spans="1:24">
      <c r="A33" s="67" t="s">
        <v>69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</row>
    <row r="34" ht="14.1" hidden="1" customHeight="1" spans="1:24">
      <c r="A34" s="67" t="s">
        <v>70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</row>
    <row r="35" ht="14.1" hidden="1" customHeight="1" spans="1:24">
      <c r="A35" s="67" t="s">
        <v>71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</row>
    <row r="36" ht="14.1" hidden="1" customHeight="1" spans="1:24">
      <c r="A36" s="67" t="s">
        <v>72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</row>
    <row r="37" ht="14.1" hidden="1" customHeight="1" spans="1:24">
      <c r="A37" s="67" t="s">
        <v>73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</row>
    <row r="38" ht="14.1" hidden="1" customHeight="1" spans="1:24">
      <c r="A38" s="67" t="s">
        <v>74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ht="14.1" hidden="1" customHeight="1" spans="1:24">
      <c r="A39" s="67" t="s">
        <v>75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</row>
    <row r="40" ht="5.25" hidden="1" customHeight="1" spans="1:24">
      <c r="A40" s="115" t="s">
        <v>76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</row>
    <row r="41" ht="17.25" customHeight="1" spans="1:24">
      <c r="A41" s="115"/>
      <c r="B41" s="116">
        <f>D41+E41+F41+H41+I41+J41+K41+L41+M41</f>
        <v>31</v>
      </c>
      <c r="C41" s="72">
        <v>628</v>
      </c>
      <c r="D41" s="72"/>
      <c r="E41" s="72">
        <v>2</v>
      </c>
      <c r="F41" s="72">
        <v>21</v>
      </c>
      <c r="G41" s="72"/>
      <c r="H41" s="72"/>
      <c r="I41" s="72"/>
      <c r="J41" s="72"/>
      <c r="K41" s="72"/>
      <c r="L41" s="72">
        <v>3</v>
      </c>
      <c r="M41" s="72">
        <v>5</v>
      </c>
      <c r="N41" s="72"/>
      <c r="O41" s="72"/>
      <c r="P41" s="72"/>
      <c r="Q41" s="72"/>
      <c r="R41" s="72"/>
      <c r="S41" s="72"/>
      <c r="T41" s="72"/>
      <c r="U41" s="116">
        <f>O41+T41</f>
        <v>0</v>
      </c>
      <c r="V41" s="72"/>
      <c r="W41" s="72"/>
      <c r="X41" s="72"/>
    </row>
    <row r="42" ht="18.75" customHeight="1" spans="1:24">
      <c r="A42" s="117" t="s">
        <v>139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</row>
    <row r="43" s="104" customFormat="1" ht="102.75" customHeight="1" spans="1:24">
      <c r="A43" s="118" t="s">
        <v>140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</row>
    <row r="44" s="104" customFormat="1" spans="2:18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R44" s="36"/>
    </row>
  </sheetData>
  <sheetProtection password="CC01" sheet="1" formatCells="0" formatColumns="0" formatRows="0" objects="1" scenarios="1"/>
  <mergeCells count="29">
    <mergeCell ref="A1:X1"/>
    <mergeCell ref="A2:X2"/>
    <mergeCell ref="B3:M3"/>
    <mergeCell ref="N3:X3"/>
    <mergeCell ref="A42:X42"/>
    <mergeCell ref="A43:X43"/>
    <mergeCell ref="B44:P44"/>
    <mergeCell ref="A3:A5"/>
    <mergeCell ref="B4:B5"/>
    <mergeCell ref="C4:C5"/>
    <mergeCell ref="D4:D5"/>
    <mergeCell ref="E4:E5"/>
    <mergeCell ref="F4:F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S4:S5"/>
    <mergeCell ref="T4:T5"/>
    <mergeCell ref="U4:U5"/>
    <mergeCell ref="V4:V5"/>
    <mergeCell ref="W4:W5"/>
    <mergeCell ref="X4:X5"/>
  </mergeCells>
  <printOptions horizontalCentered="1" verticalCentered="1"/>
  <pageMargins left="0.590277777777778" right="0.590277777777778" top="0.786805555555556" bottom="0.786805555555556" header="0.590277777777778" footer="0.590277777777778"/>
  <pageSetup paperSize="8" firstPageNumber="65" orientation="landscape" useFirstPageNumber="1"/>
  <headerFooter scaleWithDoc="0">
    <oddFooter>&amp;C&amp;11 64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46"/>
  <sheetViews>
    <sheetView tabSelected="1" view="pageBreakPreview" zoomScaleNormal="100" zoomScaleSheetLayoutView="100" workbookViewId="0">
      <selection activeCell="F52" sqref="F52"/>
    </sheetView>
  </sheetViews>
  <sheetFormatPr defaultColWidth="8.7" defaultRowHeight="14.25"/>
  <cols>
    <col min="1" max="1" width="6.6" style="48" customWidth="1"/>
    <col min="2" max="6" width="5.6" style="49" customWidth="1"/>
    <col min="7" max="11" width="5.6" style="50" customWidth="1"/>
    <col min="12" max="17" width="5.6" style="51" customWidth="1"/>
    <col min="18" max="18" width="7.1" style="51" customWidth="1"/>
    <col min="19" max="26" width="6.6" style="51" customWidth="1"/>
    <col min="27" max="38" width="9" style="51" customWidth="1"/>
    <col min="39" max="16384" width="8.7" style="51"/>
  </cols>
  <sheetData>
    <row r="1" ht="22.5" customHeight="1" spans="1:26">
      <c r="A1" s="52" t="s">
        <v>141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84"/>
      <c r="X1" s="84"/>
      <c r="Y1" s="84"/>
      <c r="Z1" s="84"/>
    </row>
    <row r="2" ht="20.25" customHeight="1" spans="1:26">
      <c r="A2" s="53" t="s">
        <v>142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85"/>
      <c r="X2" s="85"/>
      <c r="Y2" s="85"/>
      <c r="Z2" s="85"/>
    </row>
    <row r="3" ht="20.25" customHeight="1" spans="1:26">
      <c r="A3" s="54" t="s">
        <v>143</v>
      </c>
      <c r="B3" s="55" t="s">
        <v>144</v>
      </c>
      <c r="C3" s="56" t="s">
        <v>117</v>
      </c>
      <c r="D3" s="56"/>
      <c r="E3" s="56"/>
      <c r="F3" s="57"/>
      <c r="G3" s="58" t="s">
        <v>145</v>
      </c>
      <c r="H3" s="56" t="s">
        <v>117</v>
      </c>
      <c r="I3" s="56"/>
      <c r="J3" s="56"/>
      <c r="K3" s="57"/>
      <c r="L3" s="57" t="s">
        <v>146</v>
      </c>
      <c r="M3" s="78"/>
      <c r="N3" s="78"/>
      <c r="O3" s="78"/>
      <c r="P3" s="78"/>
      <c r="Q3" s="86"/>
      <c r="R3" s="86"/>
      <c r="S3" s="86"/>
      <c r="T3" s="86"/>
      <c r="U3" s="86"/>
      <c r="V3" s="86"/>
      <c r="W3" s="87" t="s">
        <v>147</v>
      </c>
      <c r="X3" s="87"/>
      <c r="Y3" s="87"/>
      <c r="Z3" s="87"/>
    </row>
    <row r="4" ht="18.75" customHeight="1" spans="1:26">
      <c r="A4" s="54"/>
      <c r="B4" s="54"/>
      <c r="C4" s="59" t="s">
        <v>148</v>
      </c>
      <c r="D4" s="60" t="s">
        <v>149</v>
      </c>
      <c r="E4" s="60" t="s">
        <v>150</v>
      </c>
      <c r="F4" s="60" t="s">
        <v>151</v>
      </c>
      <c r="G4" s="54"/>
      <c r="H4" s="59" t="s">
        <v>152</v>
      </c>
      <c r="I4" s="59" t="s">
        <v>153</v>
      </c>
      <c r="J4" s="59" t="s">
        <v>154</v>
      </c>
      <c r="K4" s="59" t="s">
        <v>155</v>
      </c>
      <c r="L4" s="79" t="s">
        <v>156</v>
      </c>
      <c r="M4" s="80" t="s">
        <v>157</v>
      </c>
      <c r="N4" s="81" t="s">
        <v>158</v>
      </c>
      <c r="O4" s="81" t="s">
        <v>159</v>
      </c>
      <c r="P4" s="82" t="s">
        <v>160</v>
      </c>
      <c r="Q4" s="88" t="s">
        <v>117</v>
      </c>
      <c r="R4" s="56"/>
      <c r="S4" s="56"/>
      <c r="T4" s="56"/>
      <c r="U4" s="56"/>
      <c r="V4" s="57"/>
      <c r="W4" s="89" t="s">
        <v>161</v>
      </c>
      <c r="X4" s="89" t="s">
        <v>162</v>
      </c>
      <c r="Y4" s="89" t="s">
        <v>163</v>
      </c>
      <c r="Z4" s="89" t="s">
        <v>164</v>
      </c>
    </row>
    <row r="5" ht="14.1" customHeight="1" spans="1:26">
      <c r="A5" s="54"/>
      <c r="B5" s="54"/>
      <c r="C5" s="54"/>
      <c r="D5" s="61"/>
      <c r="E5" s="61"/>
      <c r="F5" s="61"/>
      <c r="G5" s="54"/>
      <c r="H5" s="54"/>
      <c r="I5" s="54"/>
      <c r="J5" s="54"/>
      <c r="K5" s="54"/>
      <c r="L5" s="78"/>
      <c r="M5" s="78"/>
      <c r="N5" s="83"/>
      <c r="O5" s="83"/>
      <c r="P5" s="83"/>
      <c r="Q5" s="90" t="s">
        <v>165</v>
      </c>
      <c r="R5" s="91"/>
      <c r="S5" s="91"/>
      <c r="T5" s="90" t="s">
        <v>166</v>
      </c>
      <c r="U5" s="91"/>
      <c r="V5" s="91"/>
      <c r="W5" s="92"/>
      <c r="X5" s="92"/>
      <c r="Y5" s="92"/>
      <c r="Z5" s="92"/>
    </row>
    <row r="6" ht="14.1" customHeight="1" spans="1:26">
      <c r="A6" s="54"/>
      <c r="B6" s="54"/>
      <c r="C6" s="54"/>
      <c r="D6" s="61"/>
      <c r="E6" s="61"/>
      <c r="F6" s="61"/>
      <c r="G6" s="54"/>
      <c r="H6" s="54"/>
      <c r="I6" s="54"/>
      <c r="J6" s="54"/>
      <c r="K6" s="54"/>
      <c r="L6" s="78"/>
      <c r="M6" s="78"/>
      <c r="N6" s="83"/>
      <c r="O6" s="83"/>
      <c r="P6" s="83"/>
      <c r="Q6" s="93" t="s">
        <v>167</v>
      </c>
      <c r="R6" s="79" t="s">
        <v>168</v>
      </c>
      <c r="S6" s="93" t="s">
        <v>169</v>
      </c>
      <c r="T6" s="93" t="s">
        <v>167</v>
      </c>
      <c r="U6" s="79" t="s">
        <v>168</v>
      </c>
      <c r="V6" s="93" t="s">
        <v>169</v>
      </c>
      <c r="W6" s="92"/>
      <c r="X6" s="92"/>
      <c r="Y6" s="92"/>
      <c r="Z6" s="92"/>
    </row>
    <row r="7" ht="124.5" customHeight="1" spans="1:26">
      <c r="A7" s="54"/>
      <c r="B7" s="54"/>
      <c r="C7" s="54"/>
      <c r="D7" s="61"/>
      <c r="E7" s="61"/>
      <c r="F7" s="61"/>
      <c r="G7" s="54"/>
      <c r="H7" s="54"/>
      <c r="I7" s="54"/>
      <c r="J7" s="54"/>
      <c r="K7" s="54"/>
      <c r="L7" s="78"/>
      <c r="M7" s="78"/>
      <c r="N7" s="83"/>
      <c r="O7" s="83"/>
      <c r="P7" s="83"/>
      <c r="Q7" s="81"/>
      <c r="R7" s="79"/>
      <c r="S7" s="81"/>
      <c r="T7" s="81"/>
      <c r="U7" s="79"/>
      <c r="V7" s="81"/>
      <c r="W7" s="94"/>
      <c r="X7" s="94"/>
      <c r="Y7" s="94"/>
      <c r="Z7" s="94"/>
    </row>
    <row r="8" s="47" customFormat="1" ht="17.25" customHeight="1" spans="1:27">
      <c r="A8" s="62"/>
      <c r="B8" s="62" t="s">
        <v>137</v>
      </c>
      <c r="C8" s="62" t="s">
        <v>137</v>
      </c>
      <c r="D8" s="63" t="s">
        <v>137</v>
      </c>
      <c r="E8" s="63" t="s">
        <v>137</v>
      </c>
      <c r="F8" s="63" t="s">
        <v>137</v>
      </c>
      <c r="G8" s="62" t="s">
        <v>136</v>
      </c>
      <c r="H8" s="62" t="s">
        <v>136</v>
      </c>
      <c r="I8" s="62" t="s">
        <v>136</v>
      </c>
      <c r="J8" s="62" t="s">
        <v>136</v>
      </c>
      <c r="K8" s="62" t="s">
        <v>136</v>
      </c>
      <c r="L8" s="62" t="s">
        <v>136</v>
      </c>
      <c r="M8" s="62" t="s">
        <v>136</v>
      </c>
      <c r="N8" s="62" t="s">
        <v>136</v>
      </c>
      <c r="O8" s="62" t="s">
        <v>136</v>
      </c>
      <c r="P8" s="62" t="s">
        <v>136</v>
      </c>
      <c r="Q8" s="62" t="s">
        <v>136</v>
      </c>
      <c r="R8" s="62" t="s">
        <v>136</v>
      </c>
      <c r="S8" s="62" t="s">
        <v>170</v>
      </c>
      <c r="T8" s="62" t="s">
        <v>136</v>
      </c>
      <c r="U8" s="62" t="s">
        <v>136</v>
      </c>
      <c r="V8" s="62" t="s">
        <v>170</v>
      </c>
      <c r="W8" s="95" t="s">
        <v>136</v>
      </c>
      <c r="X8" s="95" t="s">
        <v>136</v>
      </c>
      <c r="Y8" s="95" t="s">
        <v>136</v>
      </c>
      <c r="Z8" s="95" t="s">
        <v>136</v>
      </c>
      <c r="AA8" s="101"/>
    </row>
    <row r="9" s="47" customFormat="1" ht="18" customHeight="1" spans="1:27">
      <c r="A9" s="62" t="s">
        <v>171</v>
      </c>
      <c r="B9" s="62">
        <v>1</v>
      </c>
      <c r="C9" s="62">
        <v>2</v>
      </c>
      <c r="D9" s="63">
        <v>3</v>
      </c>
      <c r="E9" s="63">
        <v>4</v>
      </c>
      <c r="F9" s="63">
        <v>5</v>
      </c>
      <c r="G9" s="62">
        <v>6</v>
      </c>
      <c r="H9" s="62">
        <v>7</v>
      </c>
      <c r="I9" s="62">
        <v>8</v>
      </c>
      <c r="J9" s="62">
        <v>9</v>
      </c>
      <c r="K9" s="62">
        <v>10</v>
      </c>
      <c r="L9" s="62">
        <v>11</v>
      </c>
      <c r="M9" s="62">
        <v>12</v>
      </c>
      <c r="N9" s="62">
        <v>13</v>
      </c>
      <c r="O9" s="62">
        <v>14</v>
      </c>
      <c r="P9" s="62">
        <v>15</v>
      </c>
      <c r="Q9" s="62">
        <v>16</v>
      </c>
      <c r="R9" s="62">
        <v>17</v>
      </c>
      <c r="S9" s="62">
        <v>18</v>
      </c>
      <c r="T9" s="62">
        <v>19</v>
      </c>
      <c r="U9" s="62">
        <v>20</v>
      </c>
      <c r="V9" s="62">
        <v>21</v>
      </c>
      <c r="W9" s="62">
        <v>22</v>
      </c>
      <c r="X9" s="62">
        <v>23</v>
      </c>
      <c r="Y9" s="62">
        <v>24</v>
      </c>
      <c r="Z9" s="62">
        <v>25</v>
      </c>
      <c r="AA9" s="102"/>
    </row>
    <row r="10" ht="14.1" hidden="1" customHeight="1" spans="1:27">
      <c r="A10" s="64" t="s">
        <v>5</v>
      </c>
      <c r="B10" s="65"/>
      <c r="C10" s="65"/>
      <c r="D10" s="65"/>
      <c r="E10" s="65"/>
      <c r="F10" s="65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96"/>
      <c r="X10" s="96"/>
      <c r="Y10" s="96"/>
      <c r="Z10" s="96"/>
      <c r="AA10" s="103"/>
    </row>
    <row r="11" ht="14.1" hidden="1" customHeight="1" spans="1:26">
      <c r="A11" s="67" t="s">
        <v>45</v>
      </c>
      <c r="B11" s="65"/>
      <c r="C11" s="65"/>
      <c r="D11" s="65"/>
      <c r="E11" s="65"/>
      <c r="F11" s="65"/>
      <c r="G11" s="66"/>
      <c r="H11" s="66"/>
      <c r="I11" s="66"/>
      <c r="J11" s="66"/>
      <c r="K11" s="66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96"/>
      <c r="X11" s="96"/>
      <c r="Y11" s="96"/>
      <c r="Z11" s="97"/>
    </row>
    <row r="12" ht="14.1" hidden="1" customHeight="1" spans="1:26">
      <c r="A12" s="67" t="s">
        <v>46</v>
      </c>
      <c r="B12" s="65"/>
      <c r="C12" s="65"/>
      <c r="D12" s="65"/>
      <c r="E12" s="65"/>
      <c r="F12" s="65"/>
      <c r="G12" s="66"/>
      <c r="H12" s="66"/>
      <c r="I12" s="66"/>
      <c r="J12" s="66"/>
      <c r="K12" s="66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97"/>
      <c r="X12" s="97"/>
      <c r="Y12" s="97"/>
      <c r="Z12" s="97"/>
    </row>
    <row r="13" ht="14.1" hidden="1" customHeight="1" spans="1:26">
      <c r="A13" s="67" t="s">
        <v>47</v>
      </c>
      <c r="B13" s="65"/>
      <c r="C13" s="65"/>
      <c r="D13" s="65"/>
      <c r="E13" s="65"/>
      <c r="F13" s="65"/>
      <c r="G13" s="66"/>
      <c r="H13" s="66"/>
      <c r="I13" s="66"/>
      <c r="J13" s="66"/>
      <c r="K13" s="66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97"/>
      <c r="X13" s="97"/>
      <c r="Y13" s="97"/>
      <c r="Z13" s="97"/>
    </row>
    <row r="14" ht="14.1" hidden="1" customHeight="1" spans="1:26">
      <c r="A14" s="67" t="s">
        <v>48</v>
      </c>
      <c r="B14" s="65"/>
      <c r="C14" s="65"/>
      <c r="D14" s="65"/>
      <c r="E14" s="65"/>
      <c r="F14" s="65"/>
      <c r="G14" s="66"/>
      <c r="H14" s="66"/>
      <c r="I14" s="66"/>
      <c r="J14" s="66"/>
      <c r="K14" s="66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97"/>
      <c r="X14" s="97"/>
      <c r="Y14" s="97"/>
      <c r="Z14" s="97"/>
    </row>
    <row r="15" ht="14.1" hidden="1" customHeight="1" spans="1:26">
      <c r="A15" s="67" t="s">
        <v>49</v>
      </c>
      <c r="B15" s="65"/>
      <c r="C15" s="65"/>
      <c r="D15" s="65"/>
      <c r="E15" s="65"/>
      <c r="F15" s="65"/>
      <c r="G15" s="66"/>
      <c r="H15" s="66"/>
      <c r="I15" s="66"/>
      <c r="J15" s="66"/>
      <c r="K15" s="66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97"/>
      <c r="X15" s="97"/>
      <c r="Y15" s="97"/>
      <c r="Z15" s="97"/>
    </row>
    <row r="16" ht="14.1" hidden="1" customHeight="1" spans="1:26">
      <c r="A16" s="67" t="s">
        <v>50</v>
      </c>
      <c r="B16" s="65"/>
      <c r="C16" s="65"/>
      <c r="D16" s="65"/>
      <c r="E16" s="65"/>
      <c r="F16" s="65"/>
      <c r="G16" s="66"/>
      <c r="H16" s="66"/>
      <c r="I16" s="66"/>
      <c r="J16" s="66"/>
      <c r="K16" s="66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97"/>
      <c r="X16" s="97"/>
      <c r="Y16" s="97"/>
      <c r="Z16" s="97"/>
    </row>
    <row r="17" ht="14.1" hidden="1" customHeight="1" spans="1:26">
      <c r="A17" s="67" t="s">
        <v>51</v>
      </c>
      <c r="B17" s="65"/>
      <c r="C17" s="65"/>
      <c r="D17" s="65"/>
      <c r="E17" s="65"/>
      <c r="F17" s="65"/>
      <c r="G17" s="66"/>
      <c r="H17" s="66"/>
      <c r="I17" s="66"/>
      <c r="J17" s="66"/>
      <c r="K17" s="66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97"/>
      <c r="X17" s="97"/>
      <c r="Y17" s="97"/>
      <c r="Z17" s="97"/>
    </row>
    <row r="18" ht="14.1" hidden="1" customHeight="1" spans="1:26">
      <c r="A18" s="67" t="s">
        <v>52</v>
      </c>
      <c r="B18" s="65"/>
      <c r="C18" s="65"/>
      <c r="D18" s="65"/>
      <c r="E18" s="65"/>
      <c r="F18" s="65"/>
      <c r="G18" s="66"/>
      <c r="H18" s="66"/>
      <c r="I18" s="66"/>
      <c r="J18" s="66"/>
      <c r="K18" s="66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97"/>
      <c r="X18" s="97"/>
      <c r="Y18" s="97"/>
      <c r="Z18" s="97"/>
    </row>
    <row r="19" ht="14.1" hidden="1" customHeight="1" spans="1:26">
      <c r="A19" s="67" t="s">
        <v>53</v>
      </c>
      <c r="B19" s="65"/>
      <c r="C19" s="65"/>
      <c r="D19" s="65"/>
      <c r="E19" s="65"/>
      <c r="F19" s="65"/>
      <c r="G19" s="66"/>
      <c r="H19" s="66"/>
      <c r="I19" s="66"/>
      <c r="J19" s="66"/>
      <c r="K19" s="66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97"/>
      <c r="X19" s="97"/>
      <c r="Y19" s="97"/>
      <c r="Z19" s="97"/>
    </row>
    <row r="20" ht="14.1" hidden="1" customHeight="1" spans="1:26">
      <c r="A20" s="67" t="s">
        <v>54</v>
      </c>
      <c r="B20" s="65"/>
      <c r="C20" s="65"/>
      <c r="D20" s="65"/>
      <c r="E20" s="65"/>
      <c r="F20" s="65"/>
      <c r="G20" s="66"/>
      <c r="H20" s="66"/>
      <c r="I20" s="66"/>
      <c r="J20" s="66"/>
      <c r="K20" s="66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97"/>
      <c r="X20" s="97"/>
      <c r="Y20" s="97"/>
      <c r="Z20" s="97"/>
    </row>
    <row r="21" ht="14.1" hidden="1" customHeight="1" spans="1:26">
      <c r="A21" s="67" t="s">
        <v>55</v>
      </c>
      <c r="B21" s="65"/>
      <c r="C21" s="65"/>
      <c r="D21" s="65"/>
      <c r="E21" s="65"/>
      <c r="F21" s="65"/>
      <c r="G21" s="66"/>
      <c r="H21" s="66"/>
      <c r="I21" s="66"/>
      <c r="J21" s="66"/>
      <c r="K21" s="66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97"/>
      <c r="X21" s="97"/>
      <c r="Y21" s="97"/>
      <c r="Z21" s="97"/>
    </row>
    <row r="22" ht="14.1" hidden="1" customHeight="1" spans="1:26">
      <c r="A22" s="67" t="s">
        <v>56</v>
      </c>
      <c r="B22" s="65"/>
      <c r="C22" s="65"/>
      <c r="D22" s="65"/>
      <c r="E22" s="65"/>
      <c r="F22" s="65"/>
      <c r="G22" s="66"/>
      <c r="H22" s="66"/>
      <c r="I22" s="66"/>
      <c r="J22" s="66"/>
      <c r="K22" s="66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97"/>
      <c r="X22" s="97"/>
      <c r="Y22" s="97"/>
      <c r="Z22" s="97"/>
    </row>
    <row r="23" ht="14.1" hidden="1" customHeight="1" spans="1:26">
      <c r="A23" s="67" t="s">
        <v>57</v>
      </c>
      <c r="B23" s="65"/>
      <c r="C23" s="65"/>
      <c r="D23" s="65"/>
      <c r="E23" s="65"/>
      <c r="F23" s="65"/>
      <c r="G23" s="66"/>
      <c r="H23" s="66"/>
      <c r="I23" s="66"/>
      <c r="J23" s="66"/>
      <c r="K23" s="66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97"/>
      <c r="X23" s="97"/>
      <c r="Y23" s="97"/>
      <c r="Z23" s="97"/>
    </row>
    <row r="24" ht="14.1" hidden="1" customHeight="1" spans="1:26">
      <c r="A24" s="67" t="s">
        <v>58</v>
      </c>
      <c r="B24" s="65"/>
      <c r="C24" s="65"/>
      <c r="D24" s="65"/>
      <c r="E24" s="65"/>
      <c r="F24" s="65"/>
      <c r="G24" s="66"/>
      <c r="H24" s="66"/>
      <c r="I24" s="66"/>
      <c r="J24" s="66"/>
      <c r="K24" s="66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97"/>
      <c r="X24" s="97"/>
      <c r="Y24" s="97"/>
      <c r="Z24" s="97"/>
    </row>
    <row r="25" ht="14.1" hidden="1" customHeight="1" spans="1:26">
      <c r="A25" s="67" t="s">
        <v>59</v>
      </c>
      <c r="B25" s="65"/>
      <c r="C25" s="65"/>
      <c r="D25" s="65"/>
      <c r="E25" s="65"/>
      <c r="F25" s="65"/>
      <c r="G25" s="66"/>
      <c r="H25" s="66"/>
      <c r="I25" s="66"/>
      <c r="J25" s="66"/>
      <c r="K25" s="66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97"/>
      <c r="X25" s="97"/>
      <c r="Y25" s="97"/>
      <c r="Z25" s="97"/>
    </row>
    <row r="26" ht="14.1" hidden="1" customHeight="1" spans="1:26">
      <c r="A26" s="67" t="s">
        <v>60</v>
      </c>
      <c r="B26" s="65"/>
      <c r="C26" s="65"/>
      <c r="D26" s="65"/>
      <c r="E26" s="65"/>
      <c r="F26" s="65"/>
      <c r="G26" s="66"/>
      <c r="H26" s="66"/>
      <c r="I26" s="66"/>
      <c r="J26" s="66"/>
      <c r="K26" s="66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97"/>
      <c r="X26" s="97"/>
      <c r="Y26" s="97"/>
      <c r="Z26" s="97"/>
    </row>
    <row r="27" ht="14.1" hidden="1" customHeight="1" spans="1:26">
      <c r="A27" s="67" t="s">
        <v>61</v>
      </c>
      <c r="B27" s="65"/>
      <c r="C27" s="65"/>
      <c r="D27" s="65"/>
      <c r="E27" s="65"/>
      <c r="F27" s="65"/>
      <c r="G27" s="66"/>
      <c r="H27" s="66"/>
      <c r="I27" s="66"/>
      <c r="J27" s="66"/>
      <c r="K27" s="66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97"/>
      <c r="X27" s="97"/>
      <c r="Y27" s="97"/>
      <c r="Z27" s="97"/>
    </row>
    <row r="28" ht="14.1" hidden="1" customHeight="1" spans="1:26">
      <c r="A28" s="67" t="s">
        <v>62</v>
      </c>
      <c r="B28" s="65"/>
      <c r="C28" s="65"/>
      <c r="D28" s="65"/>
      <c r="E28" s="65"/>
      <c r="F28" s="65"/>
      <c r="G28" s="66"/>
      <c r="H28" s="66"/>
      <c r="I28" s="66"/>
      <c r="J28" s="66"/>
      <c r="K28" s="66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97"/>
      <c r="X28" s="97"/>
      <c r="Y28" s="97"/>
      <c r="Z28" s="97"/>
    </row>
    <row r="29" ht="14.1" hidden="1" customHeight="1" spans="1:26">
      <c r="A29" s="67" t="s">
        <v>63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97"/>
      <c r="X29" s="97"/>
      <c r="Y29" s="97"/>
      <c r="Z29" s="97"/>
    </row>
    <row r="30" ht="14.1" hidden="1" customHeight="1" spans="1:26">
      <c r="A30" s="67" t="s">
        <v>64</v>
      </c>
      <c r="B30" s="65"/>
      <c r="C30" s="65"/>
      <c r="D30" s="65"/>
      <c r="E30" s="65"/>
      <c r="F30" s="65"/>
      <c r="G30" s="66"/>
      <c r="H30" s="66"/>
      <c r="I30" s="66"/>
      <c r="J30" s="66"/>
      <c r="K30" s="66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97"/>
      <c r="X30" s="97"/>
      <c r="Y30" s="97"/>
      <c r="Z30" s="97"/>
    </row>
    <row r="31" ht="14.1" hidden="1" customHeight="1" spans="1:26">
      <c r="A31" s="67" t="s">
        <v>65</v>
      </c>
      <c r="B31" s="65"/>
      <c r="C31" s="65"/>
      <c r="D31" s="65"/>
      <c r="E31" s="65"/>
      <c r="F31" s="65"/>
      <c r="G31" s="66"/>
      <c r="H31" s="66"/>
      <c r="I31" s="66"/>
      <c r="J31" s="66"/>
      <c r="K31" s="66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97"/>
      <c r="X31" s="97"/>
      <c r="Y31" s="97"/>
      <c r="Z31" s="97"/>
    </row>
    <row r="32" ht="14.1" hidden="1" customHeight="1" spans="1:26">
      <c r="A32" s="67" t="s">
        <v>66</v>
      </c>
      <c r="B32" s="65"/>
      <c r="C32" s="65"/>
      <c r="D32" s="65"/>
      <c r="E32" s="65"/>
      <c r="F32" s="65"/>
      <c r="G32" s="66"/>
      <c r="H32" s="66"/>
      <c r="I32" s="66"/>
      <c r="J32" s="66"/>
      <c r="K32" s="66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97"/>
      <c r="X32" s="97"/>
      <c r="Y32" s="97"/>
      <c r="Z32" s="97"/>
    </row>
    <row r="33" ht="14.1" hidden="1" customHeight="1" spans="1:26">
      <c r="A33" s="67" t="s">
        <v>67</v>
      </c>
      <c r="B33" s="65"/>
      <c r="C33" s="65"/>
      <c r="D33" s="65"/>
      <c r="E33" s="65"/>
      <c r="F33" s="65"/>
      <c r="G33" s="66"/>
      <c r="H33" s="66"/>
      <c r="I33" s="66"/>
      <c r="J33" s="66"/>
      <c r="K33" s="66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97"/>
      <c r="X33" s="97"/>
      <c r="Y33" s="97"/>
      <c r="Z33" s="97"/>
    </row>
    <row r="34" ht="14.1" hidden="1" customHeight="1" spans="1:26">
      <c r="A34" s="67" t="s">
        <v>68</v>
      </c>
      <c r="B34" s="65"/>
      <c r="C34" s="65"/>
      <c r="D34" s="65"/>
      <c r="E34" s="65"/>
      <c r="F34" s="65"/>
      <c r="G34" s="66"/>
      <c r="H34" s="66"/>
      <c r="I34" s="66"/>
      <c r="J34" s="66"/>
      <c r="K34" s="66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97"/>
      <c r="X34" s="97"/>
      <c r="Y34" s="97"/>
      <c r="Z34" s="97"/>
    </row>
    <row r="35" ht="14.1" hidden="1" customHeight="1" spans="1:26">
      <c r="A35" s="67" t="s">
        <v>69</v>
      </c>
      <c r="B35" s="65"/>
      <c r="C35" s="65"/>
      <c r="D35" s="65"/>
      <c r="E35" s="65"/>
      <c r="F35" s="65"/>
      <c r="G35" s="66"/>
      <c r="H35" s="66"/>
      <c r="I35" s="66"/>
      <c r="J35" s="66"/>
      <c r="K35" s="66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97"/>
      <c r="X35" s="97"/>
      <c r="Y35" s="97"/>
      <c r="Z35" s="97"/>
    </row>
    <row r="36" ht="14.1" hidden="1" customHeight="1" spans="1:26">
      <c r="A36" s="67" t="s">
        <v>70</v>
      </c>
      <c r="B36" s="65"/>
      <c r="C36" s="65"/>
      <c r="D36" s="65"/>
      <c r="E36" s="65"/>
      <c r="F36" s="65"/>
      <c r="G36" s="66"/>
      <c r="H36" s="66"/>
      <c r="I36" s="66"/>
      <c r="J36" s="66"/>
      <c r="K36" s="66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97"/>
      <c r="X36" s="97"/>
      <c r="Y36" s="97"/>
      <c r="Z36" s="97"/>
    </row>
    <row r="37" ht="14.1" hidden="1" customHeight="1" spans="1:26">
      <c r="A37" s="67" t="s">
        <v>71</v>
      </c>
      <c r="B37" s="65"/>
      <c r="C37" s="65"/>
      <c r="D37" s="65"/>
      <c r="E37" s="65"/>
      <c r="F37" s="65"/>
      <c r="G37" s="66"/>
      <c r="H37" s="66"/>
      <c r="I37" s="66"/>
      <c r="J37" s="66"/>
      <c r="K37" s="66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97"/>
      <c r="X37" s="97"/>
      <c r="Y37" s="97"/>
      <c r="Z37" s="97"/>
    </row>
    <row r="38" ht="14.1" hidden="1" customHeight="1" spans="1:26">
      <c r="A38" s="67" t="s">
        <v>72</v>
      </c>
      <c r="B38" s="65"/>
      <c r="C38" s="65"/>
      <c r="D38" s="65"/>
      <c r="E38" s="65"/>
      <c r="F38" s="65"/>
      <c r="G38" s="66"/>
      <c r="H38" s="66"/>
      <c r="I38" s="66"/>
      <c r="J38" s="66"/>
      <c r="K38" s="66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97"/>
      <c r="X38" s="97"/>
      <c r="Y38" s="97"/>
      <c r="Z38" s="97"/>
    </row>
    <row r="39" ht="14.1" hidden="1" customHeight="1" spans="1:26">
      <c r="A39" s="67" t="s">
        <v>73</v>
      </c>
      <c r="B39" s="65"/>
      <c r="C39" s="65"/>
      <c r="D39" s="65"/>
      <c r="E39" s="65"/>
      <c r="F39" s="65"/>
      <c r="G39" s="66"/>
      <c r="H39" s="66"/>
      <c r="I39" s="66"/>
      <c r="J39" s="66"/>
      <c r="K39" s="66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97"/>
      <c r="X39" s="97"/>
      <c r="Y39" s="97"/>
      <c r="Z39" s="97"/>
    </row>
    <row r="40" ht="14.1" hidden="1" customHeight="1" spans="1:26">
      <c r="A40" s="67" t="s">
        <v>74</v>
      </c>
      <c r="B40" s="65"/>
      <c r="C40" s="65"/>
      <c r="D40" s="65"/>
      <c r="E40" s="65"/>
      <c r="F40" s="65"/>
      <c r="G40" s="66"/>
      <c r="H40" s="66"/>
      <c r="I40" s="66"/>
      <c r="J40" s="66"/>
      <c r="K40" s="66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97"/>
      <c r="X40" s="97"/>
      <c r="Y40" s="97"/>
      <c r="Z40" s="97"/>
    </row>
    <row r="41" ht="14.1" hidden="1" customHeight="1" spans="1:26">
      <c r="A41" s="67" t="s">
        <v>75</v>
      </c>
      <c r="B41" s="65"/>
      <c r="C41" s="65"/>
      <c r="D41" s="65"/>
      <c r="E41" s="65"/>
      <c r="F41" s="65"/>
      <c r="G41" s="66"/>
      <c r="H41" s="66"/>
      <c r="I41" s="66"/>
      <c r="J41" s="66"/>
      <c r="K41" s="66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97"/>
      <c r="X41" s="97"/>
      <c r="Y41" s="97"/>
      <c r="Z41" s="97"/>
    </row>
    <row r="42" ht="14.1" hidden="1" customHeight="1" spans="1:26">
      <c r="A42" s="67" t="s">
        <v>76</v>
      </c>
      <c r="B42" s="65"/>
      <c r="C42" s="65"/>
      <c r="D42" s="65"/>
      <c r="E42" s="65"/>
      <c r="F42" s="65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97"/>
      <c r="X42" s="97"/>
      <c r="Y42" s="97"/>
      <c r="Z42" s="97"/>
    </row>
    <row r="43" ht="18" customHeight="1" spans="1:26">
      <c r="A43" s="67"/>
      <c r="B43" s="69">
        <f>C43+D43+E43+F43</f>
        <v>725110</v>
      </c>
      <c r="C43" s="70">
        <v>725110</v>
      </c>
      <c r="D43" s="71"/>
      <c r="E43" s="71"/>
      <c r="F43" s="71"/>
      <c r="G43" s="72">
        <v>856</v>
      </c>
      <c r="H43" s="72">
        <v>856</v>
      </c>
      <c r="I43" s="72"/>
      <c r="J43" s="72"/>
      <c r="K43" s="72"/>
      <c r="L43" s="72">
        <v>7</v>
      </c>
      <c r="M43" s="72">
        <v>761</v>
      </c>
      <c r="N43" s="72">
        <v>76</v>
      </c>
      <c r="O43" s="72">
        <v>12</v>
      </c>
      <c r="P43" s="72"/>
      <c r="Q43" s="72">
        <v>856</v>
      </c>
      <c r="R43" s="72">
        <v>761</v>
      </c>
      <c r="S43" s="98">
        <f>R43/Q43</f>
        <v>0.889018691588785</v>
      </c>
      <c r="T43" s="72"/>
      <c r="U43" s="72"/>
      <c r="V43" s="98" t="e">
        <f>U43/T43</f>
        <v>#DIV/0!</v>
      </c>
      <c r="W43" s="97"/>
      <c r="X43" s="97"/>
      <c r="Y43" s="97"/>
      <c r="Z43" s="97"/>
    </row>
    <row r="44" ht="14.1" customHeight="1" spans="1:26">
      <c r="A44" s="73" t="s">
        <v>172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99"/>
      <c r="X44" s="99"/>
      <c r="Y44" s="99"/>
      <c r="Z44" s="99"/>
    </row>
    <row r="45" ht="60.75" customHeight="1" spans="1:26">
      <c r="A45" s="74" t="s">
        <v>173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84"/>
      <c r="X45" s="84"/>
      <c r="Y45" s="84"/>
      <c r="Z45" s="84"/>
    </row>
    <row r="46" spans="1:22">
      <c r="A46" s="75"/>
      <c r="B46" s="76"/>
      <c r="C46" s="76"/>
      <c r="D46" s="76"/>
      <c r="E46" s="76"/>
      <c r="F46" s="76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00"/>
      <c r="S46" s="100"/>
      <c r="T46" s="100"/>
      <c r="U46" s="100"/>
      <c r="V46" s="100"/>
    </row>
  </sheetData>
  <sheetProtection password="CC01" sheet="1" formatCells="0" formatColumns="0" formatRows="0" objects="1" scenarios="1"/>
  <mergeCells count="38">
    <mergeCell ref="A1:Z1"/>
    <mergeCell ref="A2:Z2"/>
    <mergeCell ref="C3:F3"/>
    <mergeCell ref="H3:K3"/>
    <mergeCell ref="L3:V3"/>
    <mergeCell ref="W3:Z3"/>
    <mergeCell ref="Q4:V4"/>
    <mergeCell ref="Q5:S5"/>
    <mergeCell ref="T5:V5"/>
    <mergeCell ref="A44:Z44"/>
    <mergeCell ref="A45:Z45"/>
    <mergeCell ref="B46:Q46"/>
    <mergeCell ref="A3:A7"/>
    <mergeCell ref="B3:B7"/>
    <mergeCell ref="C4:C7"/>
    <mergeCell ref="D4:D7"/>
    <mergeCell ref="E4:E7"/>
    <mergeCell ref="F4:F7"/>
    <mergeCell ref="G3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6:Q7"/>
    <mergeCell ref="R6:R7"/>
    <mergeCell ref="S6:S7"/>
    <mergeCell ref="T6:T7"/>
    <mergeCell ref="U6:U7"/>
    <mergeCell ref="V6:V7"/>
    <mergeCell ref="W4:W7"/>
    <mergeCell ref="X4:X7"/>
    <mergeCell ref="Y4:Y7"/>
    <mergeCell ref="Z4:Z7"/>
  </mergeCells>
  <printOptions horizontalCentered="1" verticalCentered="1"/>
  <pageMargins left="0.590277777777778" right="0.590277777777778" top="0.786805555555556" bottom="0.786805555555556" header="0.590277777777778" footer="0.590277777777778"/>
  <pageSetup paperSize="8" scale="80" firstPageNumber="66" orientation="landscape" useFirstPageNumber="1"/>
  <headerFooter scaleWithDoc="0">
    <oddFooter>&amp;C&amp;11 65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5"/>
  <sheetViews>
    <sheetView view="pageBreakPreview" zoomScaleNormal="100" zoomScaleSheetLayoutView="100" workbookViewId="0">
      <selection activeCell="A42" sqref="A42:AK42"/>
    </sheetView>
  </sheetViews>
  <sheetFormatPr defaultColWidth="8.7" defaultRowHeight="14.25"/>
  <cols>
    <col min="1" max="39" width="5.1" style="13" customWidth="1"/>
    <col min="40" max="16384" width="8.7" style="13"/>
  </cols>
  <sheetData>
    <row r="1" ht="27" customHeight="1" spans="1:37">
      <c r="A1" s="14" t="s">
        <v>174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ht="18" customHeight="1" spans="1:37">
      <c r="A2" s="15" t="s">
        <v>175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ht="18" customHeight="1" spans="1:37">
      <c r="A3" s="16" t="s">
        <v>81</v>
      </c>
      <c r="B3" s="17" t="s">
        <v>5</v>
      </c>
      <c r="C3" s="18" t="s">
        <v>176</v>
      </c>
      <c r="D3" s="19" t="s">
        <v>177</v>
      </c>
      <c r="E3" s="20" t="s">
        <v>117</v>
      </c>
      <c r="F3" s="21" t="s">
        <v>178</v>
      </c>
      <c r="G3" s="22" t="s">
        <v>179</v>
      </c>
      <c r="H3" s="22" t="s">
        <v>180</v>
      </c>
      <c r="I3" s="22" t="s">
        <v>181</v>
      </c>
      <c r="J3" s="18" t="s">
        <v>182</v>
      </c>
      <c r="K3" s="22" t="s">
        <v>183</v>
      </c>
      <c r="L3" s="18" t="s">
        <v>184</v>
      </c>
      <c r="M3" s="22" t="s">
        <v>185</v>
      </c>
      <c r="N3" s="22" t="s">
        <v>186</v>
      </c>
      <c r="O3" s="18" t="s">
        <v>187</v>
      </c>
      <c r="P3" s="18" t="s">
        <v>188</v>
      </c>
      <c r="Q3" s="18" t="s">
        <v>189</v>
      </c>
      <c r="R3" s="22" t="s">
        <v>190</v>
      </c>
      <c r="S3" s="18" t="s">
        <v>191</v>
      </c>
      <c r="T3" s="22" t="s">
        <v>192</v>
      </c>
      <c r="U3" s="18" t="s">
        <v>193</v>
      </c>
      <c r="V3" s="18" t="s">
        <v>194</v>
      </c>
      <c r="W3" s="18" t="s">
        <v>195</v>
      </c>
      <c r="X3" s="18" t="s">
        <v>196</v>
      </c>
      <c r="Y3" s="37" t="s">
        <v>97</v>
      </c>
      <c r="Z3" s="38" t="s">
        <v>197</v>
      </c>
      <c r="AA3" s="39"/>
      <c r="AB3" s="39"/>
      <c r="AC3" s="39"/>
      <c r="AD3" s="39"/>
      <c r="AE3" s="20"/>
      <c r="AF3" s="38" t="s">
        <v>198</v>
      </c>
      <c r="AG3" s="39"/>
      <c r="AH3" s="39"/>
      <c r="AI3" s="39"/>
      <c r="AJ3" s="39"/>
      <c r="AK3" s="20"/>
    </row>
    <row r="4" ht="18" customHeight="1" spans="1:37">
      <c r="A4" s="16"/>
      <c r="B4" s="17"/>
      <c r="C4" s="18"/>
      <c r="D4" s="19"/>
      <c r="E4" s="23" t="s">
        <v>199</v>
      </c>
      <c r="F4" s="21"/>
      <c r="G4" s="22"/>
      <c r="H4" s="22"/>
      <c r="I4" s="22"/>
      <c r="J4" s="18"/>
      <c r="K4" s="22"/>
      <c r="L4" s="18"/>
      <c r="M4" s="22"/>
      <c r="N4" s="22"/>
      <c r="O4" s="18"/>
      <c r="P4" s="18"/>
      <c r="Q4" s="18"/>
      <c r="R4" s="22"/>
      <c r="S4" s="18"/>
      <c r="T4" s="22"/>
      <c r="U4" s="18"/>
      <c r="V4" s="18"/>
      <c r="W4" s="18"/>
      <c r="X4" s="18"/>
      <c r="Y4" s="40"/>
      <c r="Z4" s="41" t="s">
        <v>5</v>
      </c>
      <c r="AA4" s="39" t="s">
        <v>117</v>
      </c>
      <c r="AB4" s="39"/>
      <c r="AC4" s="39"/>
      <c r="AD4" s="39"/>
      <c r="AE4" s="20"/>
      <c r="AF4" s="42" t="s">
        <v>5</v>
      </c>
      <c r="AG4" s="39" t="s">
        <v>117</v>
      </c>
      <c r="AH4" s="39"/>
      <c r="AI4" s="39"/>
      <c r="AJ4" s="39"/>
      <c r="AK4" s="20"/>
    </row>
    <row r="5" s="11" customFormat="1" ht="201.75" customHeight="1" spans="1:40">
      <c r="A5" s="16"/>
      <c r="B5" s="17"/>
      <c r="C5" s="18"/>
      <c r="D5" s="19"/>
      <c r="E5" s="24"/>
      <c r="F5" s="22"/>
      <c r="G5" s="22"/>
      <c r="H5" s="22"/>
      <c r="I5" s="22"/>
      <c r="J5" s="18"/>
      <c r="K5" s="22"/>
      <c r="L5" s="18"/>
      <c r="M5" s="22"/>
      <c r="N5" s="22"/>
      <c r="O5" s="18"/>
      <c r="P5" s="18"/>
      <c r="Q5" s="18"/>
      <c r="R5" s="22"/>
      <c r="S5" s="18"/>
      <c r="T5" s="22"/>
      <c r="U5" s="18"/>
      <c r="V5" s="18"/>
      <c r="W5" s="18"/>
      <c r="X5" s="18"/>
      <c r="Y5" s="43"/>
      <c r="Z5" s="44"/>
      <c r="AA5" s="24" t="s">
        <v>200</v>
      </c>
      <c r="AB5" s="24" t="s">
        <v>201</v>
      </c>
      <c r="AC5" s="24" t="s">
        <v>202</v>
      </c>
      <c r="AD5" s="24" t="s">
        <v>203</v>
      </c>
      <c r="AE5" s="24" t="s">
        <v>204</v>
      </c>
      <c r="AF5" s="24"/>
      <c r="AG5" s="45" t="s">
        <v>205</v>
      </c>
      <c r="AH5" s="24" t="s">
        <v>206</v>
      </c>
      <c r="AI5" s="24" t="s">
        <v>207</v>
      </c>
      <c r="AJ5" s="24" t="s">
        <v>208</v>
      </c>
      <c r="AK5" s="24" t="s">
        <v>209</v>
      </c>
      <c r="AL5" s="12"/>
      <c r="AN5" s="12"/>
    </row>
    <row r="6" s="12" customFormat="1" ht="15" customHeight="1" spans="1:37">
      <c r="A6" s="25"/>
      <c r="B6" s="26" t="s">
        <v>136</v>
      </c>
      <c r="C6" s="26" t="s">
        <v>136</v>
      </c>
      <c r="D6" s="26" t="s">
        <v>136</v>
      </c>
      <c r="E6" s="26" t="s">
        <v>136</v>
      </c>
      <c r="F6" s="26" t="s">
        <v>136</v>
      </c>
      <c r="G6" s="26" t="s">
        <v>136</v>
      </c>
      <c r="H6" s="26" t="s">
        <v>136</v>
      </c>
      <c r="I6" s="26" t="s">
        <v>136</v>
      </c>
      <c r="J6" s="26" t="s">
        <v>136</v>
      </c>
      <c r="K6" s="26" t="s">
        <v>136</v>
      </c>
      <c r="L6" s="26" t="s">
        <v>136</v>
      </c>
      <c r="M6" s="26" t="s">
        <v>136</v>
      </c>
      <c r="N6" s="26" t="s">
        <v>136</v>
      </c>
      <c r="O6" s="26" t="s">
        <v>136</v>
      </c>
      <c r="P6" s="26" t="s">
        <v>136</v>
      </c>
      <c r="Q6" s="26" t="s">
        <v>136</v>
      </c>
      <c r="R6" s="26" t="s">
        <v>136</v>
      </c>
      <c r="S6" s="26" t="s">
        <v>136</v>
      </c>
      <c r="T6" s="26" t="s">
        <v>136</v>
      </c>
      <c r="U6" s="26" t="s">
        <v>136</v>
      </c>
      <c r="V6" s="26" t="s">
        <v>136</v>
      </c>
      <c r="W6" s="26" t="s">
        <v>136</v>
      </c>
      <c r="X6" s="26" t="s">
        <v>136</v>
      </c>
      <c r="Y6" s="26" t="s">
        <v>136</v>
      </c>
      <c r="Z6" s="26" t="s">
        <v>136</v>
      </c>
      <c r="AA6" s="26" t="s">
        <v>136</v>
      </c>
      <c r="AB6" s="26" t="s">
        <v>136</v>
      </c>
      <c r="AC6" s="26" t="s">
        <v>136</v>
      </c>
      <c r="AD6" s="26" t="s">
        <v>136</v>
      </c>
      <c r="AE6" s="26" t="s">
        <v>136</v>
      </c>
      <c r="AF6" s="26" t="s">
        <v>136</v>
      </c>
      <c r="AG6" s="26" t="s">
        <v>136</v>
      </c>
      <c r="AH6" s="26" t="s">
        <v>136</v>
      </c>
      <c r="AI6" s="26" t="s">
        <v>136</v>
      </c>
      <c r="AJ6" s="26" t="s">
        <v>136</v>
      </c>
      <c r="AK6" s="26" t="s">
        <v>136</v>
      </c>
    </row>
    <row r="7" s="11" customFormat="1" ht="15" customHeight="1" spans="1:37">
      <c r="A7" s="25" t="s">
        <v>210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  <c r="P7" s="26">
        <v>15</v>
      </c>
      <c r="Q7" s="26">
        <v>16</v>
      </c>
      <c r="R7" s="26">
        <v>17</v>
      </c>
      <c r="S7" s="26">
        <v>18</v>
      </c>
      <c r="T7" s="26">
        <v>19</v>
      </c>
      <c r="U7" s="26">
        <v>20</v>
      </c>
      <c r="V7" s="26">
        <v>21</v>
      </c>
      <c r="W7" s="26">
        <v>22</v>
      </c>
      <c r="X7" s="26">
        <v>23</v>
      </c>
      <c r="Y7" s="26">
        <v>24</v>
      </c>
      <c r="Z7" s="26">
        <v>25</v>
      </c>
      <c r="AA7" s="26">
        <v>26</v>
      </c>
      <c r="AB7" s="26">
        <v>27</v>
      </c>
      <c r="AC7" s="26">
        <v>28</v>
      </c>
      <c r="AD7" s="26">
        <v>29</v>
      </c>
      <c r="AE7" s="26">
        <v>30</v>
      </c>
      <c r="AF7" s="26">
        <v>31</v>
      </c>
      <c r="AG7" s="26">
        <v>32</v>
      </c>
      <c r="AH7" s="26">
        <v>33</v>
      </c>
      <c r="AI7" s="26">
        <v>34</v>
      </c>
      <c r="AJ7" s="26">
        <v>35</v>
      </c>
      <c r="AK7" s="26">
        <v>36</v>
      </c>
    </row>
    <row r="8" s="11" customFormat="1" ht="15" hidden="1" customHeight="1" spans="1:37">
      <c r="A8" s="27" t="s">
        <v>5</v>
      </c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</row>
    <row r="9" ht="15" hidden="1" customHeight="1" spans="1:37">
      <c r="A9" s="29" t="s">
        <v>45</v>
      </c>
      <c r="B9" s="29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</row>
    <row r="10" ht="15" hidden="1" customHeight="1" spans="1:37">
      <c r="A10" s="29" t="s">
        <v>46</v>
      </c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</row>
    <row r="11" ht="15" hidden="1" customHeight="1" spans="1:37">
      <c r="A11" s="29" t="s">
        <v>47</v>
      </c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</row>
    <row r="12" ht="15" hidden="1" customHeight="1" spans="1:37">
      <c r="A12" s="29" t="s">
        <v>48</v>
      </c>
      <c r="B12" s="29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</row>
    <row r="13" ht="15" hidden="1" customHeight="1" spans="1:37">
      <c r="A13" s="29" t="s">
        <v>49</v>
      </c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</row>
    <row r="14" ht="15" hidden="1" customHeight="1" spans="1:37">
      <c r="A14" s="29" t="s">
        <v>50</v>
      </c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</row>
    <row r="15" ht="15" hidden="1" customHeight="1" spans="1:37">
      <c r="A15" s="29" t="s">
        <v>51</v>
      </c>
      <c r="B15" s="29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</row>
    <row r="16" ht="15" hidden="1" customHeight="1" spans="1:37">
      <c r="A16" s="29" t="s">
        <v>52</v>
      </c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7" ht="15" hidden="1" customHeight="1" spans="1:37">
      <c r="A17" s="29" t="s">
        <v>53</v>
      </c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</row>
    <row r="18" ht="15" hidden="1" customHeight="1" spans="1:37">
      <c r="A18" s="29" t="s">
        <v>54</v>
      </c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</row>
    <row r="19" ht="15" hidden="1" customHeight="1" spans="1:37">
      <c r="A19" s="29" t="s">
        <v>55</v>
      </c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</row>
    <row r="20" ht="15" hidden="1" customHeight="1" spans="1:37">
      <c r="A20" s="29" t="s">
        <v>56</v>
      </c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ht="15" hidden="1" customHeight="1" spans="1:37">
      <c r="A21" s="29" t="s">
        <v>57</v>
      </c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</row>
    <row r="22" ht="15" hidden="1" customHeight="1" spans="1:37">
      <c r="A22" s="29" t="s">
        <v>58</v>
      </c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</row>
    <row r="23" ht="15" hidden="1" customHeight="1" spans="1:37">
      <c r="A23" s="29" t="s">
        <v>59</v>
      </c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</row>
    <row r="24" ht="15" hidden="1" customHeight="1" spans="1:37">
      <c r="A24" s="29" t="s">
        <v>60</v>
      </c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ht="15" hidden="1" customHeight="1" spans="1:37">
      <c r="A25" s="29" t="s">
        <v>61</v>
      </c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ht="15" hidden="1" customHeight="1" spans="1:37">
      <c r="A26" s="29" t="s">
        <v>62</v>
      </c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</row>
    <row r="27" ht="15" hidden="1" customHeight="1" spans="1:37">
      <c r="A27" s="29" t="s">
        <v>63</v>
      </c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ht="15" hidden="1" customHeight="1" spans="1:37">
      <c r="A28" s="29" t="s">
        <v>64</v>
      </c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ht="15" hidden="1" customHeight="1" spans="1:37">
      <c r="A29" s="29" t="s">
        <v>65</v>
      </c>
      <c r="B29" s="29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</row>
    <row r="30" ht="15" hidden="1" customHeight="1" spans="1:37">
      <c r="A30" s="29" t="s">
        <v>66</v>
      </c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</row>
    <row r="31" ht="15" hidden="1" customHeight="1" spans="1:37">
      <c r="A31" s="29" t="s">
        <v>67</v>
      </c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ht="15" hidden="1" customHeight="1" spans="1:37">
      <c r="A32" s="29" t="s">
        <v>68</v>
      </c>
      <c r="B32" s="29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ht="15" hidden="1" customHeight="1" spans="1:37">
      <c r="A33" s="29" t="s">
        <v>69</v>
      </c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</row>
    <row r="34" ht="15" hidden="1" customHeight="1" spans="1:37">
      <c r="A34" s="29" t="s">
        <v>70</v>
      </c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ht="15" hidden="1" customHeight="1" spans="1:37">
      <c r="A35" s="29" t="s">
        <v>71</v>
      </c>
      <c r="B35" s="29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ht="15" hidden="1" customHeight="1" spans="1:37">
      <c r="A36" s="29" t="s">
        <v>72</v>
      </c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</row>
    <row r="37" ht="15" hidden="1" customHeight="1" spans="1:37">
      <c r="A37" s="29" t="s">
        <v>73</v>
      </c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</row>
    <row r="38" ht="15" hidden="1" customHeight="1" spans="1:37">
      <c r="A38" s="29" t="s">
        <v>74</v>
      </c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</row>
    <row r="39" ht="15" hidden="1" customHeight="1" spans="1:37">
      <c r="A39" s="29" t="s">
        <v>75</v>
      </c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</row>
    <row r="40" ht="15" hidden="1" customHeight="1" spans="1:37">
      <c r="A40" s="29" t="s">
        <v>76</v>
      </c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</row>
    <row r="41" ht="15" customHeight="1" spans="1:37">
      <c r="A41" s="29"/>
      <c r="B41" s="30">
        <f>C41+D41+F41+G41+H41+I41+J41+K41+L41+M41+N41+O41+P41+Q41+R41+S41+T41+U41+V41+W41+X41+Y41</f>
        <v>856</v>
      </c>
      <c r="C41" s="31">
        <v>3</v>
      </c>
      <c r="D41" s="31">
        <v>24</v>
      </c>
      <c r="E41" s="31">
        <v>5</v>
      </c>
      <c r="F41" s="31">
        <v>724</v>
      </c>
      <c r="G41" s="31">
        <v>24</v>
      </c>
      <c r="H41" s="31">
        <v>46</v>
      </c>
      <c r="I41" s="31"/>
      <c r="J41" s="31">
        <v>18</v>
      </c>
      <c r="K41" s="31">
        <v>3</v>
      </c>
      <c r="L41" s="31"/>
      <c r="M41" s="31"/>
      <c r="N41" s="31"/>
      <c r="O41" s="31"/>
      <c r="P41" s="31"/>
      <c r="Q41" s="31"/>
      <c r="R41" s="31">
        <v>13</v>
      </c>
      <c r="S41" s="31">
        <v>1</v>
      </c>
      <c r="T41" s="31"/>
      <c r="U41" s="31"/>
      <c r="V41" s="31"/>
      <c r="W41" s="31"/>
      <c r="X41" s="31"/>
      <c r="Y41" s="31"/>
      <c r="Z41" s="30">
        <f>AA41+AB41+AC41+AD41+AE41</f>
        <v>5</v>
      </c>
      <c r="AA41" s="31">
        <v>5</v>
      </c>
      <c r="AB41" s="31"/>
      <c r="AC41" s="31"/>
      <c r="AD41" s="31"/>
      <c r="AE41" s="31"/>
      <c r="AF41" s="30">
        <f>AG41+AH41+AI41+AJ41+AK41</f>
        <v>0</v>
      </c>
      <c r="AG41" s="31"/>
      <c r="AH41" s="31"/>
      <c r="AI41" s="31"/>
      <c r="AJ41" s="31"/>
      <c r="AK41" s="31"/>
    </row>
    <row r="42" ht="15" customHeight="1" spans="1:37">
      <c r="A42" s="32" t="s">
        <v>211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46"/>
      <c r="AH42" s="46"/>
      <c r="AI42" s="46"/>
      <c r="AJ42" s="46"/>
      <c r="AK42" s="46"/>
    </row>
    <row r="43" ht="70.5" customHeight="1" spans="1:37">
      <c r="A43" s="33" t="s">
        <v>212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</row>
    <row r="44" spans="1:16">
      <c r="A44" s="34"/>
      <c r="B44" s="35"/>
      <c r="C44" s="36"/>
      <c r="D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</row>
    <row r="45" spans="2:16">
      <c r="B45" s="35"/>
      <c r="C45" s="36"/>
      <c r="D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</row>
  </sheetData>
  <sheetProtection password="CC01" sheet="1" formatCells="0" formatColumns="0" formatRows="0" objects="1" scenarios="1"/>
  <mergeCells count="37">
    <mergeCell ref="A1:AK1"/>
    <mergeCell ref="A2:AK2"/>
    <mergeCell ref="Z3:AE3"/>
    <mergeCell ref="AF3:AK3"/>
    <mergeCell ref="AA4:AE4"/>
    <mergeCell ref="AG4:AK4"/>
    <mergeCell ref="A42:AK42"/>
    <mergeCell ref="A43:AK43"/>
    <mergeCell ref="B44:P44"/>
    <mergeCell ref="B45:P45"/>
    <mergeCell ref="A3:A5"/>
    <mergeCell ref="B3:B5"/>
    <mergeCell ref="C3:C5"/>
    <mergeCell ref="D3:D5"/>
    <mergeCell ref="E4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4:Z5"/>
    <mergeCell ref="AF4:AF5"/>
  </mergeCells>
  <printOptions horizontalCentered="1" verticalCentered="1"/>
  <pageMargins left="0.590277777777778" right="0.590277777777778" top="0.786805555555556" bottom="0.786805555555556" header="0.590277777777778" footer="0.590277777777778"/>
  <pageSetup paperSize="8" scale="66" orientation="landscape"/>
  <headerFooter scaleWithDoc="0">
    <oddFooter>&amp;C&amp;11 66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B5" sqref="B5"/>
    </sheetView>
  </sheetViews>
  <sheetFormatPr defaultColWidth="9" defaultRowHeight="14.25"/>
  <cols>
    <col min="2" max="5" width="25.7" customWidth="1"/>
  </cols>
  <sheetData>
    <row r="1" ht="73.8" customHeight="1" spans="1:5">
      <c r="A1" s="1" t="s">
        <v>213</v>
      </c>
      <c r="B1" s="2"/>
      <c r="C1" s="2"/>
      <c r="D1" s="2"/>
      <c r="E1" s="2"/>
    </row>
    <row r="2" ht="44.4" customHeight="1" spans="1:11">
      <c r="A2" s="3" t="s">
        <v>214</v>
      </c>
      <c r="B2" s="4" t="s">
        <v>215</v>
      </c>
      <c r="C2" s="4" t="s">
        <v>216</v>
      </c>
      <c r="D2" s="4" t="s">
        <v>217</v>
      </c>
      <c r="E2" s="4" t="s">
        <v>218</v>
      </c>
      <c r="F2" s="5"/>
      <c r="G2" s="5"/>
      <c r="H2" s="5"/>
      <c r="I2" s="5"/>
      <c r="J2" s="5"/>
      <c r="K2" s="5"/>
    </row>
    <row r="3" ht="20.4" customHeight="1" spans="1:5">
      <c r="A3" s="6" t="s">
        <v>219</v>
      </c>
      <c r="B3" s="7" t="str">
        <f>IF('1、公证员'!C42='1、公证员'!F42+'1、公证员'!G42+'1、公证员'!H42+'1、公证员'!I42+'1、公证员'!J42,"正确","错误")</f>
        <v>正确</v>
      </c>
      <c r="C3" s="7" t="str">
        <f>IF('1、公证员'!C42='1、公证员'!K42+'1、公证员'!L42+'1、公证员'!M42+'1、公证员'!N42+'1、公证员'!O42+'1、公证员'!P42+'1、公证员'!Q42+'1、公证员'!R42+'1、公证员'!S42,"正确","错误")</f>
        <v>正确</v>
      </c>
      <c r="D3" s="7" t="str">
        <f>IF('1、公证员'!AA42&gt;'1、公证员'!AB42+'1、公证员'!AC42+'1、公证员'!AD42+'1、公证员'!AE42,"错误","正确")</f>
        <v>正确</v>
      </c>
      <c r="E3" s="7" t="str">
        <f>IF('1、公证员'!AF42&gt;'1、公证员'!AG42+'1、公证员'!AH42+'1、公证员'!AI42+'1、公证员'!AJ42+'1、公证员'!AK42+'1、公证员'!AL42,"错误","正确")</f>
        <v>正确</v>
      </c>
    </row>
    <row r="5" ht="39.6" customHeight="1" spans="1:4">
      <c r="A5" s="3" t="s">
        <v>214</v>
      </c>
      <c r="B5" s="4" t="s">
        <v>220</v>
      </c>
      <c r="C5" s="4" t="s">
        <v>221</v>
      </c>
      <c r="D5" s="4" t="s">
        <v>222</v>
      </c>
    </row>
    <row r="6" ht="21" customHeight="1" spans="1:4">
      <c r="A6" s="6" t="s">
        <v>219</v>
      </c>
      <c r="B6" s="7" t="str">
        <f>IF('2、公证机构'!B44='2、公证机构'!C44+'2、公证机构'!D44+'2、公证机构'!E44+'2、公证机构'!F44+'2、公证机构'!G44,"正确","错误")</f>
        <v>正确</v>
      </c>
      <c r="C6" s="7" t="str">
        <f>IF('2、公证机构'!B44='2、公证机构'!K44+'2、公证机构'!L44+'2、公证机构'!M44+'2、公证机构'!N44+'2、公证机构'!O44,"正确","错误")</f>
        <v>正确</v>
      </c>
      <c r="D6" s="7" t="str">
        <f>IF('2、公证机构'!U44&gt;'2、公证机构'!V44+'2、公证机构'!W44+'2、公证机构'!X44,"错误","正确")</f>
        <v>正确</v>
      </c>
    </row>
    <row r="8" ht="29.4" customHeight="1" spans="1:2">
      <c r="A8" s="3" t="s">
        <v>214</v>
      </c>
      <c r="B8" s="8" t="s">
        <v>223</v>
      </c>
    </row>
    <row r="9" ht="19.2" customHeight="1" spans="1:2">
      <c r="A9" s="6" t="s">
        <v>219</v>
      </c>
      <c r="B9" s="7" t="str">
        <f>IF('3、公益法律服务和质量'!F41&lt;'3、公益法律服务和质量'!G41,"错误","正确")</f>
        <v>正确</v>
      </c>
    </row>
    <row r="11" ht="33.6" customHeight="1" spans="1:3">
      <c r="A11" s="3" t="s">
        <v>214</v>
      </c>
      <c r="B11" s="9" t="s">
        <v>224</v>
      </c>
      <c r="C11" s="10" t="s">
        <v>225</v>
      </c>
    </row>
    <row r="12" ht="20.4" customHeight="1" spans="1:3">
      <c r="A12" s="6" t="s">
        <v>219</v>
      </c>
      <c r="B12" s="7" t="str">
        <f>IF('4、公证业务一'!G43='4、公证业务一'!H43+'4、公证业务一'!I43+'4、公证业务一'!J43+'4、公证业务一'!K43,"正确","错误")</f>
        <v>正确</v>
      </c>
      <c r="C12" s="7" t="str">
        <f>IF('4、公证业务一'!G43='4、公证业务一'!L43+'4、公证业务一'!M43+'4、公证业务一'!N43+'4、公证业务一'!O43+'4、公证业务一'!P43,"正确","错误")</f>
        <v>正确</v>
      </c>
    </row>
    <row r="14" ht="22.2" customHeight="1" spans="1:3">
      <c r="A14" s="3" t="s">
        <v>214</v>
      </c>
      <c r="B14" s="8" t="s">
        <v>226</v>
      </c>
      <c r="C14" s="8" t="s">
        <v>227</v>
      </c>
    </row>
    <row r="15" ht="19.2" customHeight="1" spans="1:3">
      <c r="A15" s="6" t="s">
        <v>219</v>
      </c>
      <c r="B15" s="7" t="str">
        <f>IF('4、公证业务一'!G43='5、公证业务二'!B41,"正确","错误")</f>
        <v>正确</v>
      </c>
      <c r="C15" s="7" t="str">
        <f>IF('5、公证业务二'!D41&gt;'5、公证业务二'!E41,"正确","错误")</f>
        <v>正确</v>
      </c>
    </row>
  </sheetData>
  <sheetProtection password="CC01" sheet="1" formatCells="0" formatColumns="0" formatRows="0" objects="1" scenarios="1"/>
  <mergeCells count="1">
    <mergeCell ref="A1:E1"/>
  </mergeCells>
  <conditionalFormatting sqref="A2:E15">
    <cfRule type="containsText" dxfId="0" priority="1" operator="between" text="错误">
      <formula>NOT(ISERROR(SEARCH("错误",A2)))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1、公证员</vt:lpstr>
      <vt:lpstr>2、公证机构</vt:lpstr>
      <vt:lpstr>3、公益法律服务和质量</vt:lpstr>
      <vt:lpstr>4、公证业务一</vt:lpstr>
      <vt:lpstr>5、公证业务二</vt:lpstr>
      <vt:lpstr>校对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司法部</dc:creator>
  <cp:lastModifiedBy>Administrator</cp:lastModifiedBy>
  <dcterms:created xsi:type="dcterms:W3CDTF">2006-09-21T07:04:00Z</dcterms:created>
  <cp:lastPrinted>2018-07-06T08:07:00Z</cp:lastPrinted>
  <dcterms:modified xsi:type="dcterms:W3CDTF">2019-01-08T07:39:02Z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